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 activeTab="3"/>
  </bookViews>
  <sheets>
    <sheet name="镇一般总" sheetId="4" r:id="rId1"/>
    <sheet name="镇一般收" sheetId="1" r:id="rId2"/>
    <sheet name="镇一般支" sheetId="2" r:id="rId3"/>
    <sheet name="镇一般支明细" sheetId="3" r:id="rId4"/>
  </sheets>
  <definedNames>
    <definedName name="_xlnm.Print_Titles" localSheetId="3">镇一般支明细!$1:$5</definedName>
    <definedName name="_xlnm.Print_Area" localSheetId="0">镇一般总!$A$1:$F$12</definedName>
  </definedNames>
  <calcPr calcId="144525"/>
</workbook>
</file>

<file path=xl/sharedStrings.xml><?xml version="1.0" encoding="utf-8"?>
<sst xmlns="http://schemas.openxmlformats.org/spreadsheetml/2006/main" count="1414" uniqueCount="1107">
  <si>
    <t>表一</t>
  </si>
  <si>
    <t>北京市密云区高岭镇2026年镇级一般公共预算收支调整预算情况总表</t>
  </si>
  <si>
    <t>单位：万元</t>
  </si>
  <si>
    <r>
      <rPr>
        <b/>
        <sz val="14"/>
        <rFont val="宋体"/>
        <charset val="0"/>
      </rPr>
      <t>收</t>
    </r>
    <r>
      <rPr>
        <b/>
        <sz val="14"/>
        <rFont val="Times New Roman"/>
        <charset val="0"/>
      </rPr>
      <t xml:space="preserve">  </t>
    </r>
    <r>
      <rPr>
        <b/>
        <sz val="14"/>
        <rFont val="宋体"/>
        <charset val="0"/>
      </rPr>
      <t>入</t>
    </r>
  </si>
  <si>
    <r>
      <rPr>
        <b/>
        <sz val="14"/>
        <rFont val="宋体"/>
        <charset val="0"/>
      </rPr>
      <t>支</t>
    </r>
    <r>
      <rPr>
        <b/>
        <sz val="14"/>
        <rFont val="Times New Roman"/>
        <charset val="0"/>
      </rPr>
      <t xml:space="preserve">  </t>
    </r>
    <r>
      <rPr>
        <b/>
        <sz val="14"/>
        <rFont val="宋体"/>
        <charset val="0"/>
      </rPr>
      <t>出</t>
    </r>
  </si>
  <si>
    <r>
      <rPr>
        <b/>
        <sz val="14"/>
        <rFont val="宋体"/>
        <charset val="134"/>
      </rPr>
      <t>项</t>
    </r>
    <r>
      <rPr>
        <b/>
        <sz val="14"/>
        <rFont val="Times New Roman"/>
        <charset val="134"/>
      </rPr>
      <t xml:space="preserve">  </t>
    </r>
    <r>
      <rPr>
        <b/>
        <sz val="14"/>
        <rFont val="宋体"/>
        <charset val="134"/>
      </rPr>
      <t>目</t>
    </r>
  </si>
  <si>
    <t>预算数</t>
  </si>
  <si>
    <t>调整预算数</t>
  </si>
  <si>
    <t>收入总计</t>
  </si>
  <si>
    <t>支出总计</t>
  </si>
  <si>
    <t>镇本级一般公共预算收入</t>
  </si>
  <si>
    <t>一般公共预算支出</t>
  </si>
  <si>
    <t>上级补助收入</t>
  </si>
  <si>
    <t>上解上级支出</t>
  </si>
  <si>
    <t xml:space="preserve">  返还性收入</t>
  </si>
  <si>
    <t xml:space="preserve">  体制上解支出</t>
  </si>
  <si>
    <t xml:space="preserve">  一般性转移支付收入</t>
  </si>
  <si>
    <t xml:space="preserve">  专项上解支出</t>
  </si>
  <si>
    <t xml:space="preserve">  专项转移支付收入</t>
  </si>
  <si>
    <t>表二</t>
  </si>
  <si>
    <t>北京市密云区高岭镇2026年一般公共预算收入调整情况表</t>
  </si>
  <si>
    <t>项  目</t>
  </si>
  <si>
    <r>
      <t>2026</t>
    </r>
    <r>
      <rPr>
        <b/>
        <sz val="14"/>
        <rFont val="宋体"/>
        <charset val="134"/>
      </rPr>
      <t>年</t>
    </r>
    <r>
      <rPr>
        <b/>
        <sz val="14"/>
        <rFont val="Times New Roman"/>
        <charset val="134"/>
      </rPr>
      <t xml:space="preserve">
</t>
    </r>
    <r>
      <rPr>
        <b/>
        <sz val="14"/>
        <rFont val="宋体"/>
        <charset val="134"/>
      </rPr>
      <t>预算数</t>
    </r>
  </si>
  <si>
    <r>
      <t>2026</t>
    </r>
    <r>
      <rPr>
        <b/>
        <sz val="14"/>
        <rFont val="宋体"/>
        <charset val="134"/>
      </rPr>
      <t>年</t>
    </r>
    <r>
      <rPr>
        <b/>
        <sz val="14"/>
        <rFont val="Times New Roman"/>
        <charset val="134"/>
      </rPr>
      <t xml:space="preserve">
</t>
    </r>
    <r>
      <rPr>
        <b/>
        <sz val="14"/>
        <rFont val="宋体"/>
        <charset val="134"/>
      </rPr>
      <t>调整预算数</t>
    </r>
  </si>
  <si>
    <t>镇本级一般公共预算收入合计</t>
  </si>
  <si>
    <t xml:space="preserve"> 税收收入小计</t>
  </si>
  <si>
    <t xml:space="preserve">    增值税</t>
  </si>
  <si>
    <t xml:space="preserve">    企业所得税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</si>
  <si>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</si>
  <si>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</si>
  <si>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</si>
  <si>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</si>
  <si>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</si>
  <si>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</si>
  <si>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</si>
  <si>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</si>
  <si>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</si>
  <si>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环境保护税</t>
  </si>
  <si>
    <t xml:space="preserve">    其他税收收入</t>
  </si>
  <si>
    <t xml:space="preserve"> 非税收入小计</t>
  </si>
  <si>
    <t xml:space="preserve">    专项收入</t>
  </si>
  <si>
    <t xml:space="preserve">       教育费附加收入</t>
  </si>
  <si>
    <t xml:space="preserve">       残疾人就业保障金收入</t>
  </si>
  <si>
    <t xml:space="preserve">       教育资金收入</t>
  </si>
  <si>
    <t xml:space="preserve">       森林植被恢复费</t>
  </si>
  <si>
    <t xml:space="preserve">       其他专项收入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</si>
  <si>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</si>
  <si>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</si>
  <si>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</si>
  <si>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国有资源(资产)有偿使用收入</t>
  </si>
  <si>
    <t xml:space="preserve">    捐赠收入</t>
  </si>
  <si>
    <t xml:space="preserve">    政府住房基金收入</t>
  </si>
  <si>
    <t xml:space="preserve">    其他收入</t>
  </si>
  <si>
    <t>表三</t>
  </si>
  <si>
    <t>北京市密云区高岭镇2026年一般公共预算支出调整预算情况表</t>
  </si>
  <si>
    <t>科目编码</t>
  </si>
  <si>
    <t>一般公共预算支出合计</t>
  </si>
  <si>
    <t>一般公共服务支出</t>
  </si>
  <si>
    <t>外交支出</t>
  </si>
  <si>
    <t>国防支出</t>
  </si>
  <si>
    <t>公共安全支出</t>
  </si>
  <si>
    <t>教育支出</t>
  </si>
  <si>
    <t>科学技术支出</t>
  </si>
  <si>
    <t>文化旅游体育与传媒支出</t>
  </si>
  <si>
    <t>社会保障和就业支出</t>
  </si>
  <si>
    <t>卫生健康支出</t>
  </si>
  <si>
    <t>节能环保支出</t>
  </si>
  <si>
    <t>城乡社区支出</t>
  </si>
  <si>
    <t>农林水支出</t>
  </si>
  <si>
    <t>交通运输支出</t>
  </si>
  <si>
    <t>资源勘探工业信息等支出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</si>
  <si>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</si>
  <si>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</si>
  <si>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</si>
  <si>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</si>
  <si>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</si>
  <si>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</si>
  <si>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灾害防治及应急管理支出</t>
  </si>
  <si>
    <t>预备费</t>
  </si>
  <si>
    <t>其他支出</t>
  </si>
  <si>
    <t>表四</t>
  </si>
  <si>
    <t>北京市密云区高岭镇2026年
一般公共预算支出调整预算情况明细表</t>
  </si>
  <si>
    <r>
      <rPr>
        <b/>
        <sz val="12"/>
        <rFont val="宋体"/>
        <charset val="134"/>
      </rPr>
      <t>项</t>
    </r>
    <r>
      <rPr>
        <b/>
        <sz val="12"/>
        <rFont val="Times New Roman"/>
        <charset val="134"/>
      </rPr>
      <t xml:space="preserve">  </t>
    </r>
    <r>
      <rPr>
        <b/>
        <sz val="12"/>
        <rFont val="宋体"/>
        <charset val="134"/>
      </rPr>
      <t>目</t>
    </r>
  </si>
  <si>
    <t xml:space="preserve">  一般公共服务支出</t>
  </si>
  <si>
    <t xml:space="preserve">    人大事务</t>
  </si>
  <si>
    <t xml:space="preserve">      行政运行</t>
  </si>
  <si>
    <t xml:space="preserve">      一般行政管理事务</t>
  </si>
  <si>
    <t xml:space="preserve">      机关服务</t>
  </si>
  <si>
    <t xml:space="preserve">      人大会议</t>
  </si>
  <si>
    <t xml:space="preserve">      人大立法</t>
  </si>
  <si>
    <t xml:space="preserve">      人大监督</t>
  </si>
  <si>
    <t xml:space="preserve">      人大代表履职能力提升</t>
  </si>
  <si>
    <t xml:space="preserve">      代表工作</t>
  </si>
  <si>
    <t xml:space="preserve">      人大信访工作</t>
  </si>
  <si>
    <t xml:space="preserve">      事业运行</t>
  </si>
  <si>
    <t xml:space="preserve">      其他人大事务支出</t>
  </si>
  <si>
    <t xml:space="preserve">    政协事务</t>
  </si>
  <si>
    <t xml:space="preserve">      政协会议</t>
  </si>
  <si>
    <t xml:space="preserve">      委员视察</t>
  </si>
  <si>
    <t xml:space="preserve">      参政议政</t>
  </si>
  <si>
    <t xml:space="preserve">      其他政协事务支出</t>
  </si>
  <si>
    <t xml:space="preserve">    政府办公厅(室)及相关机构事务</t>
  </si>
  <si>
    <t xml:space="preserve">      专项服务</t>
  </si>
  <si>
    <t xml:space="preserve">      专项业务及机关事务管理</t>
  </si>
  <si>
    <t xml:space="preserve">      政务公开审批</t>
  </si>
  <si>
    <t xml:space="preserve">      信访事务</t>
  </si>
  <si>
    <t xml:space="preserve">      参事事务</t>
  </si>
  <si>
    <t xml:space="preserve">      其他政府办公厅(室)及相关机构事务支出</t>
  </si>
  <si>
    <t xml:space="preserve">    发展与改革事务</t>
  </si>
  <si>
    <t xml:space="preserve">      战略规划与实施</t>
  </si>
  <si>
    <t xml:space="preserve">      日常经济运行调节</t>
  </si>
  <si>
    <t xml:space="preserve">      社会事业发展规划</t>
  </si>
  <si>
    <t xml:space="preserve">      经济体制改革研究</t>
  </si>
  <si>
    <t xml:space="preserve">      物价管理</t>
  </si>
  <si>
    <t xml:space="preserve">      其他发展与改革事务支出</t>
  </si>
  <si>
    <t xml:space="preserve">    统计信息事务</t>
  </si>
  <si>
    <t xml:space="preserve">      信息事务</t>
  </si>
  <si>
    <t xml:space="preserve">      专项统计业务</t>
  </si>
  <si>
    <t xml:space="preserve">      统计管理</t>
  </si>
  <si>
    <t xml:space="preserve">      专项普查活动</t>
  </si>
  <si>
    <t xml:space="preserve">      统计抽样调查</t>
  </si>
  <si>
    <t xml:space="preserve">      其他统计信息事务支出</t>
  </si>
  <si>
    <t xml:space="preserve">    财政事务</t>
  </si>
  <si>
    <t xml:space="preserve">      预算改革业务</t>
  </si>
  <si>
    <t xml:space="preserve">      财政国库业务</t>
  </si>
  <si>
    <t xml:space="preserve">      财政监察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</si>
  <si>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</si>
  <si>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</si>
  <si>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</si>
  <si>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</si>
  <si>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税收业务</t>
  </si>
  <si>
    <t xml:space="preserve">      其他税收事务支出</t>
  </si>
  <si>
    <t xml:space="preserve">    审计事务</t>
  </si>
  <si>
    <t xml:space="preserve">      审计业务</t>
  </si>
  <si>
    <t xml:space="preserve">      审计管理</t>
  </si>
  <si>
    <t xml:space="preserve">      其他审计事务支出</t>
  </si>
  <si>
    <t xml:space="preserve">    海关事务</t>
  </si>
  <si>
    <t xml:space="preserve">      缉私办案</t>
  </si>
  <si>
    <t xml:space="preserve">      口岸管理</t>
  </si>
  <si>
    <t xml:space="preserve">      海关关务</t>
  </si>
  <si>
    <t xml:space="preserve">      关税征管</t>
  </si>
  <si>
    <t xml:space="preserve">      海关监管</t>
  </si>
  <si>
    <t xml:space="preserve">      检验检疫</t>
  </si>
  <si>
    <t xml:space="preserve">      其他海关事务支出</t>
  </si>
  <si>
    <t xml:space="preserve">    纪检监察事务</t>
  </si>
  <si>
    <t xml:space="preserve">      大案要案查处</t>
  </si>
  <si>
    <t xml:space="preserve">      派驻派出机构</t>
  </si>
  <si>
    <t xml:space="preserve">      巡视工作</t>
  </si>
  <si>
    <t xml:space="preserve">      其他纪检监察事务支出</t>
  </si>
  <si>
    <t xml:space="preserve">    商贸事务</t>
  </si>
  <si>
    <t xml:space="preserve">      对外贸易管理</t>
  </si>
  <si>
    <t xml:space="preserve">      国际经济合作</t>
  </si>
  <si>
    <t xml:space="preserve">      外资管理</t>
  </si>
  <si>
    <t xml:space="preserve">      国内贸易管理</t>
  </si>
  <si>
    <t xml:space="preserve">      招商引资</t>
  </si>
  <si>
    <t xml:space="preserve">      其他商贸事务支出</t>
  </si>
  <si>
    <t xml:space="preserve">    知识产权事务</t>
  </si>
  <si>
    <t xml:space="preserve">      专利审批</t>
  </si>
  <si>
    <t xml:space="preserve">      知识产权战略和规划</t>
  </si>
  <si>
    <t xml:space="preserve">      国际合作与交流</t>
  </si>
  <si>
    <t xml:space="preserve">      知识产权宏观管理</t>
  </si>
  <si>
    <t xml:space="preserve">      商标管理</t>
  </si>
  <si>
    <t xml:space="preserve">      原产地地理标志管理</t>
  </si>
  <si>
    <t xml:space="preserve">      其他知识产权事务支出</t>
  </si>
  <si>
    <t xml:space="preserve">    民族事务</t>
  </si>
  <si>
    <t xml:space="preserve">      民族工作专项</t>
  </si>
  <si>
    <t xml:space="preserve">      其他民族事务支出</t>
  </si>
  <si>
    <t xml:space="preserve">    港澳台事务</t>
  </si>
  <si>
    <t xml:space="preserve">      港澳事务</t>
  </si>
  <si>
    <t xml:space="preserve">      台湾事务</t>
  </si>
  <si>
    <t xml:space="preserve">      其他港澳台事务支出</t>
  </si>
  <si>
    <t xml:space="preserve">    档案事务</t>
  </si>
  <si>
    <t xml:space="preserve">      档案馆</t>
  </si>
  <si>
    <t xml:space="preserve">      其他档案事务支出</t>
  </si>
  <si>
    <t xml:space="preserve">    民主党派及工商联事务</t>
  </si>
  <si>
    <t xml:space="preserve">      其他民主党派及工商联事务支出</t>
  </si>
  <si>
    <t xml:space="preserve">    群众团体事务</t>
  </si>
  <si>
    <t xml:space="preserve">      工会事务</t>
  </si>
  <si>
    <t xml:space="preserve">      其他群众团体事务支出</t>
  </si>
  <si>
    <t xml:space="preserve">    党委办公厅(室)及相关机构事务</t>
  </si>
  <si>
    <t xml:space="preserve">      专项业务</t>
  </si>
  <si>
    <t xml:space="preserve">      其他党委办公厅(室)及相关机构事务支出</t>
  </si>
  <si>
    <t xml:space="preserve">    组织事务</t>
  </si>
  <si>
    <t xml:space="preserve">      公务员事务</t>
  </si>
  <si>
    <t xml:space="preserve">      其他组织事务支出</t>
  </si>
  <si>
    <t xml:space="preserve">    宣传事务</t>
  </si>
  <si>
    <t xml:space="preserve">      宣传管理</t>
  </si>
  <si>
    <t xml:space="preserve">      其他宣传事务支出</t>
  </si>
  <si>
    <t xml:space="preserve">    统战事务</t>
  </si>
  <si>
    <t xml:space="preserve">      宗教事务</t>
  </si>
  <si>
    <t xml:space="preserve">      华侨事务</t>
  </si>
  <si>
    <t xml:space="preserve">      其他统战事务支出</t>
  </si>
  <si>
    <t xml:space="preserve">    对外联络事务</t>
  </si>
  <si>
    <t xml:space="preserve">      其他对外联络事务支出</t>
  </si>
  <si>
    <t xml:space="preserve">    其他共产党事务支出</t>
  </si>
  <si>
    <t xml:space="preserve">      其他共产党事务支出</t>
  </si>
  <si>
    <t xml:space="preserve">    网信事务</t>
  </si>
  <si>
    <t xml:space="preserve">      信息安全事务</t>
  </si>
  <si>
    <t xml:space="preserve">      其他网信事务支出</t>
  </si>
  <si>
    <t xml:space="preserve">    市场监督管理事务</t>
  </si>
  <si>
    <t xml:space="preserve">      市场主体管理</t>
  </si>
  <si>
    <t xml:space="preserve">      市场秩序执法</t>
  </si>
  <si>
    <t xml:space="preserve">      质量基础</t>
  </si>
  <si>
    <t xml:space="preserve">      药品事务</t>
  </si>
  <si>
    <t xml:space="preserve">      医疗器械事务</t>
  </si>
  <si>
    <t xml:space="preserve">      化妆品事务</t>
  </si>
  <si>
    <t xml:space="preserve">      质量安全监管</t>
  </si>
  <si>
    <t xml:space="preserve">      食品安全监管</t>
  </si>
  <si>
    <t xml:space="preserve">      其他市场监督管理事务</t>
  </si>
  <si>
    <t xml:space="preserve">    其他一般公共服务支出</t>
  </si>
  <si>
    <t xml:space="preserve">      国家赔偿费用支出</t>
  </si>
  <si>
    <t xml:space="preserve">      其他一般公共服务支出</t>
  </si>
  <si>
    <t xml:space="preserve">  外交支出</t>
  </si>
  <si>
    <t xml:space="preserve">    外交管理事务</t>
  </si>
  <si>
    <t xml:space="preserve">      其他外交管理事务支出</t>
  </si>
  <si>
    <t xml:space="preserve">    驻外机构</t>
  </si>
  <si>
    <t xml:space="preserve">      驻外使领馆(团、处)</t>
  </si>
  <si>
    <t xml:space="preserve">      其他驻外机构支出</t>
  </si>
  <si>
    <t xml:space="preserve">    对外援助</t>
  </si>
  <si>
    <t xml:space="preserve">      援外优惠贷款贴息</t>
  </si>
  <si>
    <t xml:space="preserve">      对外援助</t>
  </si>
  <si>
    <t xml:space="preserve">    国际组织</t>
  </si>
  <si>
    <t xml:space="preserve">      国际组织会费</t>
  </si>
  <si>
    <t xml:space="preserve">      国际组织捐赠</t>
  </si>
  <si>
    <t xml:space="preserve">      维和摊款</t>
  </si>
  <si>
    <t xml:space="preserve">      国际组织股金及基金</t>
  </si>
  <si>
    <t xml:space="preserve">      其他国际组织支出</t>
  </si>
  <si>
    <t xml:space="preserve">    对外合作与交流</t>
  </si>
  <si>
    <t xml:space="preserve">      在华国际会议</t>
  </si>
  <si>
    <t xml:space="preserve">      国际交流活动</t>
  </si>
  <si>
    <t xml:space="preserve">      对外合作活动</t>
  </si>
  <si>
    <t xml:space="preserve">      其他对外合作与交流支出</t>
  </si>
  <si>
    <t xml:space="preserve">    对外宣传</t>
  </si>
  <si>
    <t xml:space="preserve">      对外宣传</t>
  </si>
  <si>
    <t xml:space="preserve">    边界勘界联检</t>
  </si>
  <si>
    <t xml:space="preserve">      边界勘界</t>
  </si>
  <si>
    <t xml:space="preserve">      边界联检</t>
  </si>
  <si>
    <t xml:space="preserve">      边界界桩维护</t>
  </si>
  <si>
    <t xml:space="preserve">      其他支出</t>
  </si>
  <si>
    <t xml:space="preserve">    国际发展合作</t>
  </si>
  <si>
    <t xml:space="preserve">      其他国际发展合作支出</t>
  </si>
  <si>
    <t xml:space="preserve">    其他外交支出</t>
  </si>
  <si>
    <t xml:space="preserve">      其他外交支出</t>
  </si>
  <si>
    <t xml:space="preserve">  国防支出</t>
  </si>
  <si>
    <t xml:space="preserve">    军费</t>
  </si>
  <si>
    <t xml:space="preserve">      现役部队</t>
  </si>
  <si>
    <t xml:space="preserve">      预备役部队</t>
  </si>
  <si>
    <t xml:space="preserve">      其他军费支出</t>
  </si>
  <si>
    <t xml:space="preserve">    国防科研事业</t>
  </si>
  <si>
    <t xml:space="preserve">      国防科研事业</t>
  </si>
  <si>
    <t xml:space="preserve">    专项工程</t>
  </si>
  <si>
    <t xml:space="preserve">      专项工程</t>
  </si>
  <si>
    <t xml:space="preserve">    国防动员</t>
  </si>
  <si>
    <t xml:space="preserve">      兵役征集</t>
  </si>
  <si>
    <t xml:space="preserve">      经济动员</t>
  </si>
  <si>
    <t xml:space="preserve">      人民防空</t>
  </si>
  <si>
    <t xml:space="preserve">      交通战备</t>
  </si>
  <si>
    <t xml:space="preserve">      民兵</t>
  </si>
  <si>
    <t xml:space="preserve">      边海防</t>
  </si>
  <si>
    <t xml:space="preserve">      其他国防动员支出</t>
  </si>
  <si>
    <t xml:space="preserve">    其他国防支出</t>
  </si>
  <si>
    <t xml:space="preserve">      其他国防支出</t>
  </si>
  <si>
    <t xml:space="preserve">  公共安全支出</t>
  </si>
  <si>
    <t xml:space="preserve">    武装警察部队</t>
  </si>
  <si>
    <t xml:space="preserve">      武装警察部队</t>
  </si>
  <si>
    <t xml:space="preserve">      其他武装警察部队支出</t>
  </si>
  <si>
    <t xml:space="preserve">    公安</t>
  </si>
  <si>
    <t xml:space="preserve">      执法办案</t>
  </si>
  <si>
    <t xml:space="preserve">      特别业务</t>
  </si>
  <si>
    <t xml:space="preserve">      特勤业务</t>
  </si>
  <si>
    <t xml:space="preserve">      移民事务</t>
  </si>
  <si>
    <t xml:space="preserve">      其他公安支出</t>
  </si>
  <si>
    <t xml:space="preserve">    国家安全</t>
  </si>
  <si>
    <t xml:space="preserve">      安全业务</t>
  </si>
  <si>
    <t xml:space="preserve">      其他国家安全支出</t>
  </si>
  <si>
    <t xml:space="preserve">    检察</t>
  </si>
  <si>
    <t xml:space="preserve">      “两房”建设</t>
  </si>
  <si>
    <t xml:space="preserve">      检察监督</t>
  </si>
  <si>
    <t xml:space="preserve">      其他检察支出</t>
  </si>
  <si>
    <t xml:space="preserve">    法院</t>
  </si>
  <si>
    <t xml:space="preserve">      案件审判</t>
  </si>
  <si>
    <t xml:space="preserve">      案件执行</t>
  </si>
  <si>
    <t xml:space="preserve">      “两庭”建设</t>
  </si>
  <si>
    <t xml:space="preserve">      其他法院支出</t>
  </si>
  <si>
    <t xml:space="preserve">    司法</t>
  </si>
  <si>
    <t xml:space="preserve">      基层司法业务</t>
  </si>
  <si>
    <t xml:space="preserve">      普法宣传</t>
  </si>
  <si>
    <t xml:space="preserve">      律师管理</t>
  </si>
  <si>
    <t xml:space="preserve">      公共法律服务</t>
  </si>
  <si>
    <t xml:space="preserve">      国家统一法律职业资格考试</t>
  </si>
  <si>
    <t xml:space="preserve">      社区矫正</t>
  </si>
  <si>
    <t xml:space="preserve">      法治建设</t>
  </si>
  <si>
    <t xml:space="preserve">      其他司法支出</t>
  </si>
  <si>
    <t xml:space="preserve">    监狱</t>
  </si>
  <si>
    <t xml:space="preserve">      罪犯生活及医疗卫生</t>
  </si>
  <si>
    <t xml:space="preserve">      监狱业务及罪犯改造</t>
  </si>
  <si>
    <t xml:space="preserve">      狱政设施建设</t>
  </si>
  <si>
    <t xml:space="preserve">      其他监狱支出</t>
  </si>
  <si>
    <t xml:space="preserve">    强制隔离戒毒</t>
  </si>
  <si>
    <t xml:space="preserve">      强制隔离戒毒人员生活</t>
  </si>
  <si>
    <t xml:space="preserve">      强制隔离戒毒人员教育</t>
  </si>
  <si>
    <t xml:space="preserve">      所政设施建设</t>
  </si>
  <si>
    <t xml:space="preserve">      其他强制隔离戒毒支出</t>
  </si>
  <si>
    <t xml:space="preserve">    国家保密</t>
  </si>
  <si>
    <t xml:space="preserve">      保密技术</t>
  </si>
  <si>
    <t xml:space="preserve">      保密管理</t>
  </si>
  <si>
    <t xml:space="preserve">      其他国家保密支出</t>
  </si>
  <si>
    <t xml:space="preserve">    缉私警察</t>
  </si>
  <si>
    <t xml:space="preserve">      缉私业务</t>
  </si>
  <si>
    <t xml:space="preserve">      其他缉私警察支出</t>
  </si>
  <si>
    <t xml:space="preserve">    其他公共安全支出</t>
  </si>
  <si>
    <t xml:space="preserve">      国家司法救助支出</t>
  </si>
  <si>
    <t xml:space="preserve">      其他公共安全支出</t>
  </si>
  <si>
    <t xml:space="preserve">  教育支出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</si>
  <si>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</si>
  <si>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</si>
  <si>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</si>
  <si>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</si>
  <si>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</si>
  <si>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</si>
  <si>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</si>
  <si>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高等教育</t>
  </si>
  <si>
    <t xml:space="preserve">      其他普通教育支出</t>
  </si>
  <si>
    <t xml:space="preserve">    职业教育</t>
  </si>
  <si>
    <t xml:space="preserve">      初等职业教育</t>
  </si>
  <si>
    <t xml:space="preserve">      中等职业教育</t>
  </si>
  <si>
    <t xml:space="preserve">      技校教育</t>
  </si>
  <si>
    <t xml:space="preserve">      高等职业教育</t>
  </si>
  <si>
    <t xml:space="preserve">      其他职业教育支出</t>
  </si>
  <si>
    <t xml:space="preserve">    成人教育</t>
  </si>
  <si>
    <t xml:space="preserve">      成人初等教育</t>
  </si>
  <si>
    <t xml:space="preserve">      成人中等教育</t>
  </si>
  <si>
    <t xml:space="preserve">      成人高等教育</t>
  </si>
  <si>
    <t xml:space="preserve">      成人广播电视教育</t>
  </si>
  <si>
    <t xml:space="preserve">      其他成人教育支出</t>
  </si>
  <si>
    <t xml:space="preserve">    广播电视教育</t>
  </si>
  <si>
    <t xml:space="preserve">      广播电视学校</t>
  </si>
  <si>
    <t xml:space="preserve">      教育电视台</t>
  </si>
  <si>
    <t xml:space="preserve">      其他广播电视教育支出</t>
  </si>
  <si>
    <t xml:space="preserve">    留学教育</t>
  </si>
  <si>
    <t xml:space="preserve">      出国留学教育</t>
  </si>
  <si>
    <t xml:space="preserve">      来华留学教育</t>
  </si>
  <si>
    <t xml:space="preserve">      其他留学教育支出</t>
  </si>
  <si>
    <t xml:space="preserve">    特殊教育</t>
  </si>
  <si>
    <t xml:space="preserve">      特殊学校教育</t>
  </si>
  <si>
    <t xml:space="preserve">      工读学校教育</t>
  </si>
  <si>
    <t xml:space="preserve">      其他特殊教育支出</t>
  </si>
  <si>
    <t xml:space="preserve">    进修及培训</t>
  </si>
  <si>
    <t xml:space="preserve">      教师进修</t>
  </si>
  <si>
    <t xml:space="preserve">      干部教育</t>
  </si>
  <si>
    <t xml:space="preserve">      培训支出</t>
  </si>
  <si>
    <t xml:space="preserve">      退役士兵能力提升</t>
  </si>
  <si>
    <t xml:space="preserve">      其他进修及培训</t>
  </si>
  <si>
    <t xml:space="preserve">    教育费附加安排的支出</t>
  </si>
  <si>
    <t xml:space="preserve">      农村中小学校舍建设</t>
  </si>
  <si>
    <t xml:space="preserve">      农村中小学教学设施</t>
  </si>
  <si>
    <t xml:space="preserve">      城市中小学校舍建设</t>
  </si>
  <si>
    <t xml:space="preserve">      城市中小学教学设施</t>
  </si>
  <si>
    <t xml:space="preserve">      中等职业学校教学设施</t>
  </si>
  <si>
    <t xml:space="preserve">      其他教育费附加安排的支出</t>
  </si>
  <si>
    <t xml:space="preserve">    其他教育支出</t>
  </si>
  <si>
    <t xml:space="preserve">      其他教育支出</t>
  </si>
  <si>
    <t xml:space="preserve">  科学技术支出</t>
  </si>
  <si>
    <t xml:space="preserve">    科学技术管理事务</t>
  </si>
  <si>
    <t xml:space="preserve">      其他科学技术管理事务支出</t>
  </si>
  <si>
    <t xml:space="preserve">    基础研究</t>
  </si>
  <si>
    <t xml:space="preserve">      机构运行</t>
  </si>
  <si>
    <t xml:space="preserve">      自然科学基金</t>
  </si>
  <si>
    <t xml:space="preserve">      实验室及相关设施</t>
  </si>
  <si>
    <t xml:space="preserve">      重大科学工程</t>
  </si>
  <si>
    <t xml:space="preserve">      专项基础科研</t>
  </si>
  <si>
    <t xml:space="preserve">      专项技术基础</t>
  </si>
  <si>
    <t xml:space="preserve">      科技人才队伍建设</t>
  </si>
  <si>
    <t xml:space="preserve">      其他基础研究支出</t>
  </si>
  <si>
    <t xml:space="preserve">    应用研究</t>
  </si>
  <si>
    <t xml:space="preserve">      社会公益研究</t>
  </si>
  <si>
    <t xml:space="preserve">      高技术研究</t>
  </si>
  <si>
    <t xml:space="preserve">      专项科研试制</t>
  </si>
  <si>
    <t xml:space="preserve">      其他应用研究支出</t>
  </si>
  <si>
    <t xml:space="preserve">    技术研究与开发</t>
  </si>
  <si>
    <t xml:space="preserve">      科技成果转化与扩散</t>
  </si>
  <si>
    <t xml:space="preserve">      共性技术研究与开发</t>
  </si>
  <si>
    <t xml:space="preserve">      其他技术研究与开发支出</t>
  </si>
  <si>
    <t xml:space="preserve">    科技条件与服务</t>
  </si>
  <si>
    <t xml:space="preserve">      技术创新服务体系</t>
  </si>
  <si>
    <t xml:space="preserve">      科技条件专项</t>
  </si>
  <si>
    <t xml:space="preserve">      其他科技条件与服务支出</t>
  </si>
  <si>
    <t xml:space="preserve">    社会科学</t>
  </si>
  <si>
    <t xml:space="preserve">      社会科学研究机构</t>
  </si>
  <si>
    <t xml:space="preserve">      社会科学研究</t>
  </si>
  <si>
    <t xml:space="preserve">      社科基金支出</t>
  </si>
  <si>
    <t xml:space="preserve">      其他社会科学支出</t>
  </si>
  <si>
    <t xml:space="preserve">    科学技术普及</t>
  </si>
  <si>
    <t xml:space="preserve">      科普活动</t>
  </si>
  <si>
    <t xml:space="preserve">      青少年科技活动</t>
  </si>
  <si>
    <t xml:space="preserve">      学术交流活动</t>
  </si>
  <si>
    <t xml:space="preserve">      科技馆站</t>
  </si>
  <si>
    <t xml:space="preserve">      其他科学技术普及支出</t>
  </si>
  <si>
    <t xml:space="preserve">    科技交流与合作</t>
  </si>
  <si>
    <t xml:space="preserve">      国际交流与合作</t>
  </si>
  <si>
    <t xml:space="preserve">      重大科技合作项目</t>
  </si>
  <si>
    <t xml:space="preserve">      其他科技交流与合作支出</t>
  </si>
  <si>
    <t xml:space="preserve">    科技重大项目</t>
  </si>
  <si>
    <t xml:space="preserve">      科技重大专项</t>
  </si>
  <si>
    <t xml:space="preserve">      重点研发计划</t>
  </si>
  <si>
    <t xml:space="preserve">      其他科技重大项目</t>
  </si>
  <si>
    <t xml:space="preserve">    其他科学技术支出</t>
  </si>
  <si>
    <t xml:space="preserve">      科技奖励</t>
  </si>
  <si>
    <t xml:space="preserve">      核应急</t>
  </si>
  <si>
    <t xml:space="preserve">      转制科研机构</t>
  </si>
  <si>
    <t xml:space="preserve">      其他科学技术支出</t>
  </si>
  <si>
    <t xml:space="preserve">  文化旅游体育与传媒支出</t>
  </si>
  <si>
    <t xml:space="preserve">    文化和旅游</t>
  </si>
  <si>
    <t xml:space="preserve">      图书馆</t>
  </si>
  <si>
    <t xml:space="preserve">      文化展示及纪念机构</t>
  </si>
  <si>
    <t xml:space="preserve">      艺术表演场所</t>
  </si>
  <si>
    <t xml:space="preserve">      艺术表演团体</t>
  </si>
  <si>
    <t xml:space="preserve">      文化活动</t>
  </si>
  <si>
    <t xml:space="preserve">      群众文化</t>
  </si>
  <si>
    <t xml:space="preserve">      文化和旅游交流与合作</t>
  </si>
  <si>
    <t xml:space="preserve">      文化创作与保护</t>
  </si>
  <si>
    <t xml:space="preserve">      文化和旅游市场管理</t>
  </si>
  <si>
    <t xml:space="preserve">      旅游宣传</t>
  </si>
  <si>
    <t xml:space="preserve">      文化和旅游管理事务</t>
  </si>
  <si>
    <t xml:space="preserve">      其他文化和旅游支出</t>
  </si>
  <si>
    <t xml:space="preserve">    文物</t>
  </si>
  <si>
    <t xml:space="preserve">      文物保护</t>
  </si>
  <si>
    <t xml:space="preserve">      博物馆</t>
  </si>
  <si>
    <t xml:space="preserve">      历史名城与古迹</t>
  </si>
  <si>
    <t xml:space="preserve">      其他文物支出</t>
  </si>
  <si>
    <t xml:space="preserve">    体育</t>
  </si>
  <si>
    <t xml:space="preserve">      运动项目管理</t>
  </si>
  <si>
    <t xml:space="preserve">      体育竞赛</t>
  </si>
  <si>
    <t xml:space="preserve">      体育训练</t>
  </si>
  <si>
    <t xml:space="preserve">      体育场馆</t>
  </si>
  <si>
    <t xml:space="preserve">      群众体育</t>
  </si>
  <si>
    <t xml:space="preserve">      体育交流与合作</t>
  </si>
  <si>
    <t xml:space="preserve">      其他体育支出</t>
  </si>
  <si>
    <t xml:space="preserve">    新闻出版电影</t>
  </si>
  <si>
    <t xml:space="preserve">      新闻通讯</t>
  </si>
  <si>
    <t xml:space="preserve">      出版发行</t>
  </si>
  <si>
    <t xml:space="preserve">      版权管理</t>
  </si>
  <si>
    <t xml:space="preserve">      电影</t>
  </si>
  <si>
    <t xml:space="preserve">      其他新闻出版电影支出</t>
  </si>
  <si>
    <t xml:space="preserve">    广播电视</t>
  </si>
  <si>
    <t xml:space="preserve">      监测监管</t>
  </si>
  <si>
    <t xml:space="preserve">      传输发射</t>
  </si>
  <si>
    <t xml:space="preserve">      广播电视事务</t>
  </si>
  <si>
    <t xml:space="preserve">      其他广播电视支出</t>
  </si>
  <si>
    <t xml:space="preserve">    其他文化旅游体育与传媒支出</t>
  </si>
  <si>
    <t xml:space="preserve">      宣传文化发展专项支出</t>
  </si>
  <si>
    <t xml:space="preserve">      文化产业发展专项支出</t>
  </si>
  <si>
    <t xml:space="preserve">      其他文化旅游体育与传媒支出</t>
  </si>
  <si>
    <t xml:space="preserve">  社会保障和就业支出</t>
  </si>
  <si>
    <t xml:space="preserve">    人力资源和社会保障管理事务</t>
  </si>
  <si>
    <t xml:space="preserve">      综合业务管理</t>
  </si>
  <si>
    <t xml:space="preserve">      劳动保障监察</t>
  </si>
  <si>
    <t xml:space="preserve">      就业管理事务</t>
  </si>
  <si>
    <t xml:space="preserve">      社会保险业务管理事务</t>
  </si>
  <si>
    <t xml:space="preserve">      社会保险经办机构</t>
  </si>
  <si>
    <t xml:space="preserve">      劳动关系和维权</t>
  </si>
  <si>
    <t xml:space="preserve">      公共就业服务和职业技能鉴定机构</t>
  </si>
  <si>
    <t xml:space="preserve">      劳动人事争议调解仲裁</t>
  </si>
  <si>
    <t xml:space="preserve">      政府特殊津贴</t>
  </si>
  <si>
    <t xml:space="preserve">      资助留学回国人员</t>
  </si>
  <si>
    <t xml:space="preserve">      博士后日常经费</t>
  </si>
  <si>
    <t xml:space="preserve">      引进人才费用</t>
  </si>
  <si>
    <t xml:space="preserve">      其他人力资源和社会保障管理事务支出</t>
  </si>
  <si>
    <t xml:space="preserve">    民政管理事务</t>
  </si>
  <si>
    <t xml:space="preserve">      社会组织管理</t>
  </si>
  <si>
    <t xml:space="preserve">      行政区划和地名管理</t>
  </si>
  <si>
    <t xml:space="preserve">      基层政权建设和社区治理</t>
  </si>
  <si>
    <t xml:space="preserve">      其他民政管理事务支出</t>
  </si>
  <si>
    <t xml:space="preserve">    补充全国社会保障基金</t>
  </si>
  <si>
    <t xml:space="preserve">      用一般公共预算补充基金</t>
  </si>
  <si>
    <t xml:space="preserve">    行政事业单位养老支出</t>
  </si>
  <si>
    <t xml:space="preserve">      行政单位离退休</t>
  </si>
  <si>
    <t xml:space="preserve">      事业单位离退休</t>
  </si>
  <si>
    <t xml:space="preserve">      离退休人员管理机构</t>
  </si>
  <si>
    <t xml:space="preserve">      机关事业单位基本养老保险缴费支出</t>
  </si>
  <si>
    <t xml:space="preserve">      机关事业单位职业年金缴费支出</t>
  </si>
  <si>
    <t xml:space="preserve">      对机关事业单位基本养老保险基金的补助</t>
  </si>
  <si>
    <t xml:space="preserve">      对机关事业单位职业年金的补助</t>
  </si>
  <si>
    <t xml:space="preserve">      其他行政事业单位养老支出</t>
  </si>
  <si>
    <t xml:space="preserve">    企业改革补助</t>
  </si>
  <si>
    <t xml:space="preserve">      企业关闭破产补助</t>
  </si>
  <si>
    <t xml:space="preserve">      厂办大集体改革补助</t>
  </si>
  <si>
    <t xml:space="preserve">      其他企业改革发展补助</t>
  </si>
  <si>
    <t xml:space="preserve">    就业补助</t>
  </si>
  <si>
    <t xml:space="preserve">      就业创业服务补贴</t>
  </si>
  <si>
    <t xml:space="preserve">      职业培训补贴</t>
  </si>
  <si>
    <t xml:space="preserve">      社会保险补贴</t>
  </si>
  <si>
    <t xml:space="preserve">      公益性岗位补贴</t>
  </si>
  <si>
    <t xml:space="preserve">      职业技能鉴定补贴</t>
  </si>
  <si>
    <t xml:space="preserve">      就业见习补贴</t>
  </si>
  <si>
    <t xml:space="preserve">      高技能人才培养补助</t>
  </si>
  <si>
    <t xml:space="preserve">      促进创业补贴</t>
  </si>
  <si>
    <t xml:space="preserve">      其他就业补助支出</t>
  </si>
  <si>
    <t xml:space="preserve">    抚恤</t>
  </si>
  <si>
    <t xml:space="preserve">      死亡抚恤</t>
  </si>
  <si>
    <t xml:space="preserve">      伤残抚恤</t>
  </si>
  <si>
    <t xml:space="preserve">      在乡复员、退伍军人生活补助</t>
  </si>
  <si>
    <t xml:space="preserve">      义务兵优待</t>
  </si>
  <si>
    <t xml:space="preserve">      农村籍退役士兵老年生活补助</t>
  </si>
  <si>
    <t xml:space="preserve">      光荣院</t>
  </si>
  <si>
    <t xml:space="preserve">      烈士纪念设施管理维护</t>
  </si>
  <si>
    <t xml:space="preserve">      其他优抚支出</t>
  </si>
  <si>
    <t xml:space="preserve">    退役安置</t>
  </si>
  <si>
    <t xml:space="preserve">      退役士兵安置</t>
  </si>
  <si>
    <t xml:space="preserve">      军队移交政府的离退休人员安置</t>
  </si>
  <si>
    <t xml:space="preserve">      军队移交政府离退休干部管理机构</t>
  </si>
  <si>
    <t xml:space="preserve">      退役士兵管理教育</t>
  </si>
  <si>
    <t xml:space="preserve">      军队转业干部安置</t>
  </si>
  <si>
    <t xml:space="preserve">      其他退役安置支出</t>
  </si>
  <si>
    <t xml:space="preserve">    社会福利</t>
  </si>
  <si>
    <t xml:space="preserve">      儿童福利</t>
  </si>
  <si>
    <t xml:space="preserve">      老年福利</t>
  </si>
  <si>
    <t xml:space="preserve">      康复辅具</t>
  </si>
  <si>
    <t xml:space="preserve">      殡葬</t>
  </si>
  <si>
    <t xml:space="preserve">      社会福利事业单位</t>
  </si>
  <si>
    <t xml:space="preserve">      养老服务</t>
  </si>
  <si>
    <t xml:space="preserve">      其他社会福利支出</t>
  </si>
  <si>
    <t xml:space="preserve">    残疾人事业</t>
  </si>
  <si>
    <t xml:space="preserve">      残疾人康复</t>
  </si>
  <si>
    <t xml:space="preserve">      残疾人就业</t>
  </si>
  <si>
    <t xml:space="preserve">      残疾人体育</t>
  </si>
  <si>
    <t xml:space="preserve">      残疾人生活和护理补贴</t>
  </si>
  <si>
    <t xml:space="preserve">      其他残疾人事业支出</t>
  </si>
  <si>
    <t xml:space="preserve">    红十字事业</t>
  </si>
  <si>
    <t xml:space="preserve">      其他红十字事业支出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</si>
  <si>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</si>
  <si>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</si>
  <si>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</si>
  <si>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</si>
  <si>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</si>
  <si>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  流浪乞讨人员救助支出</t>
  </si>
  <si>
    <t xml:space="preserve">    特困人员救助供养</t>
  </si>
  <si>
    <t xml:space="preserve">      城市特困人员救助供养支出</t>
  </si>
  <si>
    <t xml:space="preserve">      农村特困人员救助供养支出</t>
  </si>
  <si>
    <t xml:space="preserve">    补充道路交通事故社会救助基金</t>
  </si>
  <si>
    <t xml:space="preserve">      交强险增值税补助基金支出</t>
  </si>
  <si>
    <t xml:space="preserve">      交强险罚款收入补助基金支出</t>
  </si>
  <si>
    <t xml:space="preserve">    其他生活救助</t>
  </si>
  <si>
    <t xml:space="preserve">      其他城市生活救助</t>
  </si>
  <si>
    <t xml:space="preserve">      其他农村生活救助</t>
  </si>
  <si>
    <t xml:space="preserve">    财政对基本养老保险基金的补助</t>
  </si>
  <si>
    <t xml:space="preserve">      财政对企业职工基本养老保险基金的补助</t>
  </si>
  <si>
    <t xml:space="preserve">      财政对城乡居民基本养老保险基金的补助</t>
  </si>
  <si>
    <t xml:space="preserve">      财政对其他基本养老保险基金的补助</t>
  </si>
  <si>
    <t xml:space="preserve">    财政对其他社会保险基金的补助</t>
  </si>
  <si>
    <t xml:space="preserve">      财政对失业保险基金的补助</t>
  </si>
  <si>
    <t xml:space="preserve">      财政对工伤保险基金的补助</t>
  </si>
  <si>
    <t xml:space="preserve">      其他财政对社会保险基金的补助</t>
  </si>
  <si>
    <t xml:space="preserve">    退役军人管理事务</t>
  </si>
  <si>
    <t xml:space="preserve">      拥军优属</t>
  </si>
  <si>
    <t xml:space="preserve">      军供保障</t>
  </si>
  <si>
    <t xml:space="preserve">      其他退役军人事务管理支出</t>
  </si>
  <si>
    <t xml:space="preserve">    财政代缴社会保险费支出</t>
  </si>
  <si>
    <t xml:space="preserve">      财政代缴城乡居民基本养老保险费支出</t>
  </si>
  <si>
    <t xml:space="preserve">      财政代缴其他社会保险费支出</t>
  </si>
  <si>
    <t xml:space="preserve">    其他社会保障和就业支出</t>
  </si>
  <si>
    <t xml:space="preserve">      其他社会保障和就业支出</t>
  </si>
  <si>
    <t xml:space="preserve">  卫生健康支出</t>
  </si>
  <si>
    <t xml:space="preserve">    卫生健康管理事务</t>
  </si>
  <si>
    <t xml:space="preserve">      其他卫生健康管理事务支出</t>
  </si>
  <si>
    <t xml:space="preserve">    公立医院</t>
  </si>
  <si>
    <t xml:space="preserve">      综合医院</t>
  </si>
  <si>
    <t xml:space="preserve">      中医(民族)医院</t>
  </si>
  <si>
    <t xml:space="preserve">      传染病医院</t>
  </si>
  <si>
    <t xml:space="preserve">      职业病防治医院</t>
  </si>
  <si>
    <t xml:space="preserve">      精神病医院</t>
  </si>
  <si>
    <t xml:space="preserve">      妇幼保健医院</t>
  </si>
  <si>
    <t xml:space="preserve">      儿童医院</t>
  </si>
  <si>
    <t xml:space="preserve">      其他专科医院</t>
  </si>
  <si>
    <t xml:space="preserve">      福利医院</t>
  </si>
  <si>
    <t xml:space="preserve">      行业医院</t>
  </si>
  <si>
    <t xml:space="preserve">      处理医疗欠费</t>
  </si>
  <si>
    <t xml:space="preserve">      康复医院</t>
  </si>
  <si>
    <t xml:space="preserve">      优抚医院</t>
  </si>
  <si>
    <t xml:space="preserve">      其他公立医院支出</t>
  </si>
  <si>
    <t xml:space="preserve">    基层医疗卫生机构</t>
  </si>
  <si>
    <t xml:space="preserve">      城市社区卫生机构</t>
  </si>
  <si>
    <t xml:space="preserve">      乡镇卫生院</t>
  </si>
  <si>
    <t xml:space="preserve">      其他基层医疗卫生机构支出</t>
  </si>
  <si>
    <t xml:space="preserve">    公共卫生</t>
  </si>
  <si>
    <t xml:space="preserve">      疾病预防控制机构</t>
  </si>
  <si>
    <t xml:space="preserve">      卫生监督机构</t>
  </si>
  <si>
    <t xml:space="preserve">      妇幼保健机构</t>
  </si>
  <si>
    <t xml:space="preserve">      精神卫生机构</t>
  </si>
  <si>
    <t xml:space="preserve">      应急救治机构</t>
  </si>
  <si>
    <t xml:space="preserve">      采供血机构</t>
  </si>
  <si>
    <t xml:space="preserve">      其他专业公共卫生机构</t>
  </si>
  <si>
    <t xml:space="preserve">      基本公共卫生服务</t>
  </si>
  <si>
    <t xml:space="preserve">      重大公共卫生服务</t>
  </si>
  <si>
    <t xml:space="preserve">      突发公共卫生事件应急处理</t>
  </si>
  <si>
    <t xml:space="preserve">      其他公共卫生支出</t>
  </si>
  <si>
    <t xml:space="preserve">    中医药</t>
  </si>
  <si>
    <t xml:space="preserve">      中医(民族医)药专项</t>
  </si>
  <si>
    <t xml:space="preserve">      其他中医药支出</t>
  </si>
  <si>
    <t xml:space="preserve">    计划生育事务</t>
  </si>
  <si>
    <t xml:space="preserve">      计划生育机构</t>
  </si>
  <si>
    <t xml:space="preserve">      计划生育服务</t>
  </si>
  <si>
    <t xml:space="preserve">      其他计划生育事务支出</t>
  </si>
  <si>
    <t xml:space="preserve">    行政事业单位医疗</t>
  </si>
  <si>
    <t xml:space="preserve">      行政单位医疗</t>
  </si>
  <si>
    <t xml:space="preserve">      事业单位医疗</t>
  </si>
  <si>
    <t xml:space="preserve">      公务员医疗补助</t>
  </si>
  <si>
    <t xml:space="preserve">      其他行政事业单位医疗支出</t>
  </si>
  <si>
    <t xml:space="preserve">    财政对基本医疗保险基金的补助</t>
  </si>
  <si>
    <t xml:space="preserve">      财政对职工基本医疗保险基金的补助</t>
  </si>
  <si>
    <t xml:space="preserve">      财政对城乡居民基本医疗保险基金的补助</t>
  </si>
  <si>
    <t xml:space="preserve">      财政对其他基本医疗保险基金的补助</t>
  </si>
  <si>
    <t xml:space="preserve">    医疗救助</t>
  </si>
  <si>
    <t xml:space="preserve">      城乡医疗救助</t>
  </si>
  <si>
    <t xml:space="preserve">      疾病应急救助</t>
  </si>
  <si>
    <t xml:space="preserve">      其他医疗救助支出</t>
  </si>
  <si>
    <t xml:space="preserve">    优抚对象医疗</t>
  </si>
  <si>
    <t xml:space="preserve">      优抚对象医疗补助</t>
  </si>
  <si>
    <t xml:space="preserve">      其他优抚对象医疗支出</t>
  </si>
  <si>
    <t xml:space="preserve">    医疗保障管理事务</t>
  </si>
  <si>
    <t xml:space="preserve">      医疗保障政策管理</t>
  </si>
  <si>
    <t xml:space="preserve">      医疗保障经办事务</t>
  </si>
  <si>
    <t xml:space="preserve">      其他医疗保障管理事务支出</t>
  </si>
  <si>
    <t xml:space="preserve">    老龄卫生健康事务</t>
  </si>
  <si>
    <t xml:space="preserve">      老龄卫生健康事务</t>
  </si>
  <si>
    <t xml:space="preserve">    其他卫生健康支出</t>
  </si>
  <si>
    <t xml:space="preserve">      其他卫生健康支出</t>
  </si>
  <si>
    <t xml:space="preserve">  节能环保支出</t>
  </si>
  <si>
    <t xml:space="preserve">    环境保护管理事务</t>
  </si>
  <si>
    <t xml:space="preserve">      生态环境保护宣传</t>
  </si>
  <si>
    <t xml:space="preserve">      环境保护法规、规划及标准</t>
  </si>
  <si>
    <t xml:space="preserve">      生态环境国际合作及履约</t>
  </si>
  <si>
    <t xml:space="preserve">      生态环境保护行政许可</t>
  </si>
  <si>
    <t xml:space="preserve">      应对气候变化管理事务</t>
  </si>
  <si>
    <t xml:space="preserve">      其他环境保护管理事务支出</t>
  </si>
  <si>
    <t xml:space="preserve">    环境监测与监察</t>
  </si>
  <si>
    <t xml:space="preserve">      建设项目环评审查与监督</t>
  </si>
  <si>
    <t xml:space="preserve">      核与辐射安全监督</t>
  </si>
  <si>
    <t xml:space="preserve">      其他环境监测与监察支出</t>
  </si>
  <si>
    <t xml:space="preserve">    污染防治</t>
  </si>
  <si>
    <t xml:space="preserve">      大气</t>
  </si>
  <si>
    <t xml:space="preserve">      水体</t>
  </si>
  <si>
    <t xml:space="preserve">      噪声</t>
  </si>
  <si>
    <t xml:space="preserve">      固体废弃物与化学品</t>
  </si>
  <si>
    <t xml:space="preserve">      放射源和放射性废物监管</t>
  </si>
  <si>
    <t xml:space="preserve">      辐射</t>
  </si>
  <si>
    <t xml:space="preserve">      土壤</t>
  </si>
  <si>
    <t xml:space="preserve">      其他污染防治支出</t>
  </si>
  <si>
    <t xml:space="preserve">    自然生态保护</t>
  </si>
  <si>
    <t xml:space="preserve">      生态保护</t>
  </si>
  <si>
    <t xml:space="preserve">      农村环境保护</t>
  </si>
  <si>
    <t xml:space="preserve">      生物及物种资源保护</t>
  </si>
  <si>
    <t xml:space="preserve">      草原生态修复治理</t>
  </si>
  <si>
    <t xml:space="preserve">      自然保护地</t>
  </si>
  <si>
    <t xml:space="preserve">      其他自然生态保护支出</t>
  </si>
  <si>
    <t xml:space="preserve">    天然林保护</t>
  </si>
  <si>
    <t xml:space="preserve">      森林管护</t>
  </si>
  <si>
    <t xml:space="preserve">      社会保险补助</t>
  </si>
  <si>
    <t xml:space="preserve">      政策性社会性支出补助</t>
  </si>
  <si>
    <t xml:space="preserve">      天然林保护工程建设 </t>
  </si>
  <si>
    <t xml:space="preserve">      停伐补助</t>
  </si>
  <si>
    <t xml:space="preserve">      其他天然林保护支出</t>
  </si>
  <si>
    <t xml:space="preserve">    退耕还林还草</t>
  </si>
  <si>
    <t xml:space="preserve">      退耕现金</t>
  </si>
  <si>
    <t xml:space="preserve">      退耕还林粮食折现补贴</t>
  </si>
  <si>
    <t xml:space="preserve">      退耕还林粮食费用补贴</t>
  </si>
  <si>
    <t xml:space="preserve">      退耕还林工程建设</t>
  </si>
  <si>
    <t xml:space="preserve">      其他退耕还林还草支出</t>
  </si>
  <si>
    <t xml:space="preserve">    风沙荒漠治理</t>
  </si>
  <si>
    <t xml:space="preserve">      京津风沙源治理工程建设</t>
  </si>
  <si>
    <t xml:space="preserve">      其他风沙荒漠治理支出</t>
  </si>
  <si>
    <t xml:space="preserve">    退牧还草</t>
  </si>
  <si>
    <t xml:space="preserve">      退牧还草工程建设</t>
  </si>
  <si>
    <t xml:space="preserve">      其他退牧还草支出</t>
  </si>
  <si>
    <t xml:space="preserve">    已垦草原退耕还草</t>
  </si>
  <si>
    <t xml:space="preserve">      已垦草原退耕还草</t>
  </si>
  <si>
    <t xml:space="preserve">    能源节约利用</t>
  </si>
  <si>
    <t xml:space="preserve">      能源节约利用</t>
  </si>
  <si>
    <t xml:space="preserve">    污染减排</t>
  </si>
  <si>
    <t xml:space="preserve">      生态环境监测与信息</t>
  </si>
  <si>
    <t xml:space="preserve">      生态环境执法监察</t>
  </si>
  <si>
    <t xml:space="preserve">      减排专项支出</t>
  </si>
  <si>
    <t xml:space="preserve">      清洁生产专项支出</t>
  </si>
  <si>
    <t xml:space="preserve">      其他污染减排支出</t>
  </si>
  <si>
    <t xml:space="preserve">    可再生能源</t>
  </si>
  <si>
    <t xml:space="preserve">      可再生能源</t>
  </si>
  <si>
    <t xml:space="preserve">    循环经济</t>
  </si>
  <si>
    <t xml:space="preserve">      循环经济</t>
  </si>
  <si>
    <t xml:space="preserve">    能源管理事务</t>
  </si>
  <si>
    <t xml:space="preserve">      能源科技装备</t>
  </si>
  <si>
    <t xml:space="preserve">      能源行业管理</t>
  </si>
  <si>
    <t xml:space="preserve">      能源管理</t>
  </si>
  <si>
    <t xml:space="preserve">      农村电网建设</t>
  </si>
  <si>
    <t xml:space="preserve">      其他能源管理事务支出</t>
  </si>
  <si>
    <t xml:space="preserve">    其他节能环保支出</t>
  </si>
  <si>
    <t xml:space="preserve">      其他节能环保支出</t>
  </si>
  <si>
    <t xml:space="preserve">  城乡社区支出</t>
  </si>
  <si>
    <t xml:space="preserve">    城乡社区管理事务</t>
  </si>
  <si>
    <t xml:space="preserve">      城管执法</t>
  </si>
  <si>
    <t xml:space="preserve">      工程建设标准规范编制与监管</t>
  </si>
  <si>
    <t xml:space="preserve">      工程建设管理</t>
  </si>
  <si>
    <t xml:space="preserve">      市政公用行业市场监管</t>
  </si>
  <si>
    <t xml:space="preserve">      住宅建设与房地产市场监管</t>
  </si>
  <si>
    <t xml:space="preserve">      执业资格注册、资质审查</t>
  </si>
  <si>
    <t xml:space="preserve">      其他城乡社区管理事务支出</t>
  </si>
  <si>
    <t xml:space="preserve">    城乡社区规划与管理</t>
  </si>
  <si>
    <t xml:space="preserve">      城乡社区规划与管理</t>
  </si>
  <si>
    <t xml:space="preserve">    城乡社区公共设施</t>
  </si>
  <si>
    <t xml:space="preserve">      小城镇基础设施建设</t>
  </si>
  <si>
    <t xml:space="preserve">      其他城乡社区公共设施支出</t>
  </si>
  <si>
    <t xml:space="preserve">    城乡社区环境卫生</t>
  </si>
  <si>
    <t xml:space="preserve">      城乡社区环境卫生</t>
  </si>
  <si>
    <t xml:space="preserve">    建设市场管理与监督</t>
  </si>
  <si>
    <t xml:space="preserve">      建设市场管理与监督</t>
  </si>
  <si>
    <t xml:space="preserve">    其他城乡社区支出</t>
  </si>
  <si>
    <t xml:space="preserve">      其他城乡社区支出</t>
  </si>
  <si>
    <t xml:space="preserve">  农林水支出</t>
  </si>
  <si>
    <t xml:space="preserve">    农业农村</t>
  </si>
  <si>
    <t xml:space="preserve">      农垦运行</t>
  </si>
  <si>
    <t xml:space="preserve">      科技转化与推广服务</t>
  </si>
  <si>
    <t xml:space="preserve">      病虫害控制</t>
  </si>
  <si>
    <t xml:space="preserve">      农产品质量安全</t>
  </si>
  <si>
    <t xml:space="preserve">      执法监管</t>
  </si>
  <si>
    <t xml:space="preserve">      统计监测与信息服务</t>
  </si>
  <si>
    <t xml:space="preserve">      行业业务管理</t>
  </si>
  <si>
    <t xml:space="preserve">      对外交流与合作</t>
  </si>
  <si>
    <t xml:space="preserve">      防灾救灾</t>
  </si>
  <si>
    <t xml:space="preserve">      稳定农民收入补贴</t>
  </si>
  <si>
    <t xml:space="preserve">      农业结构调整补贴</t>
  </si>
  <si>
    <t xml:space="preserve">      农业生产发展</t>
  </si>
  <si>
    <t xml:space="preserve">      农村合作经济</t>
  </si>
  <si>
    <t xml:space="preserve">      农产品加工与促销</t>
  </si>
  <si>
    <t xml:space="preserve">      农村社会事业</t>
  </si>
  <si>
    <t xml:space="preserve">      农业资源保护修复与利用</t>
  </si>
  <si>
    <t xml:space="preserve">      农村道路建设</t>
  </si>
  <si>
    <t xml:space="preserve">      渔业发展</t>
  </si>
  <si>
    <t xml:space="preserve">      对高校毕业生到基层任职补助</t>
  </si>
  <si>
    <t xml:space="preserve">      农田建设</t>
  </si>
  <si>
    <t xml:space="preserve">      其他农业农村支出</t>
  </si>
  <si>
    <t xml:space="preserve">    林业和草原</t>
  </si>
  <si>
    <t xml:space="preserve">      事业机构</t>
  </si>
  <si>
    <t xml:space="preserve">      森林资源培育</t>
  </si>
  <si>
    <t xml:space="preserve">      技术推广与转化</t>
  </si>
  <si>
    <t xml:space="preserve">      森林资源管理</t>
  </si>
  <si>
    <t xml:space="preserve">      森林生态效益补偿</t>
  </si>
  <si>
    <t xml:space="preserve">      动植物保护</t>
  </si>
  <si>
    <t xml:space="preserve">      湿地保护</t>
  </si>
  <si>
    <t xml:space="preserve">      执法与监督</t>
  </si>
  <si>
    <t xml:space="preserve">      防沙治沙</t>
  </si>
  <si>
    <t xml:space="preserve">      对外合作与交流</t>
  </si>
  <si>
    <t xml:space="preserve">      产业化管理</t>
  </si>
  <si>
    <t xml:space="preserve">      信息管理</t>
  </si>
  <si>
    <t xml:space="preserve">      林区公共支出</t>
  </si>
  <si>
    <t xml:space="preserve">      贷款贴息</t>
  </si>
  <si>
    <t xml:space="preserve">      林业草原防灾减灾</t>
  </si>
  <si>
    <t xml:space="preserve">      草原管理</t>
  </si>
  <si>
    <t xml:space="preserve">      其他林业和草原支出</t>
  </si>
  <si>
    <t xml:space="preserve">    水利</t>
  </si>
  <si>
    <t xml:space="preserve">      水利行业业务管理</t>
  </si>
  <si>
    <t xml:space="preserve">      水利工程建设</t>
  </si>
  <si>
    <t xml:space="preserve">      水利工程运行与维护</t>
  </si>
  <si>
    <t xml:space="preserve">      长江黄河等流域管理</t>
  </si>
  <si>
    <t xml:space="preserve">      水利前期工作</t>
  </si>
  <si>
    <t xml:space="preserve">      水利执法监督</t>
  </si>
  <si>
    <t xml:space="preserve">      水土保持</t>
  </si>
  <si>
    <t xml:space="preserve">      水资源节约管理与保护</t>
  </si>
  <si>
    <t xml:space="preserve">      水质监测</t>
  </si>
  <si>
    <t xml:space="preserve">      水文测报</t>
  </si>
  <si>
    <t xml:space="preserve">      防汛</t>
  </si>
  <si>
    <t xml:space="preserve">      抗旱</t>
  </si>
  <si>
    <t xml:space="preserve">      农村水利</t>
  </si>
  <si>
    <t xml:space="preserve">      水利技术推广</t>
  </si>
  <si>
    <t xml:space="preserve">      国际河流治理与管理</t>
  </si>
  <si>
    <t xml:space="preserve">      江河湖库水系综合整治</t>
  </si>
  <si>
    <t xml:space="preserve">      大中型水库移民后期扶持专项支出</t>
  </si>
  <si>
    <t xml:space="preserve">      水利安全监督</t>
  </si>
  <si>
    <t xml:space="preserve">      水利建设征地及移民支出</t>
  </si>
  <si>
    <t xml:space="preserve">      农村人畜饮水</t>
  </si>
  <si>
    <t xml:space="preserve">      南水北调工程建设</t>
  </si>
  <si>
    <t xml:space="preserve">      南水北调工程管理</t>
  </si>
  <si>
    <t xml:space="preserve">      其他水利支出</t>
  </si>
  <si>
    <t xml:space="preserve">    巩固脱贫衔接乡村振兴</t>
  </si>
  <si>
    <t xml:space="preserve">      农村基础设施建设</t>
  </si>
  <si>
    <t xml:space="preserve">      生产发展</t>
  </si>
  <si>
    <t xml:space="preserve">      社会发展</t>
  </si>
  <si>
    <t xml:space="preserve">      贷款奖补和贴息</t>
  </si>
  <si>
    <t xml:space="preserve">      “三西”农业建设专项补助</t>
  </si>
  <si>
    <t xml:space="preserve">      其他巩固脱贫衔接乡村振兴支出</t>
  </si>
  <si>
    <t xml:space="preserve">    农村综合改革</t>
  </si>
  <si>
    <t xml:space="preserve">      对村级公益事业建设的补助</t>
  </si>
  <si>
    <t xml:space="preserve">      国有农场办社会职能改革补助</t>
  </si>
  <si>
    <t xml:space="preserve">      对村民委员会和村党支部的补助</t>
  </si>
  <si>
    <t xml:space="preserve">      对村集体经济组织的补助</t>
  </si>
  <si>
    <t xml:space="preserve">      农村综合改革示范试点补助</t>
  </si>
  <si>
    <t xml:space="preserve">      其他农村综合改革支出</t>
  </si>
  <si>
    <t xml:space="preserve">    普惠金融发展支出</t>
  </si>
  <si>
    <t xml:space="preserve">      支持农村金融机构</t>
  </si>
  <si>
    <t xml:space="preserve">      农业保险保费补贴</t>
  </si>
  <si>
    <t xml:space="preserve">      创业担保贷款贴息及奖补</t>
  </si>
  <si>
    <t xml:space="preserve">      补充创业担保贷款基金</t>
  </si>
  <si>
    <t xml:space="preserve">      其他普惠金融发展支出</t>
  </si>
  <si>
    <t xml:space="preserve">    目标价格补贴</t>
  </si>
  <si>
    <t xml:space="preserve">      棉花目标价格补贴</t>
  </si>
  <si>
    <t xml:space="preserve">      其他目标价格补贴</t>
  </si>
  <si>
    <t xml:space="preserve">    其他农林水支出</t>
  </si>
  <si>
    <t xml:space="preserve">      化解其他公益性乡村债务支出</t>
  </si>
  <si>
    <t xml:space="preserve">      其他农林水支出</t>
  </si>
  <si>
    <t xml:space="preserve">  交通运输支出</t>
  </si>
  <si>
    <t xml:space="preserve">    公路水路运输</t>
  </si>
  <si>
    <t xml:space="preserve">      公路建设</t>
  </si>
  <si>
    <t xml:space="preserve">      公路养护</t>
  </si>
  <si>
    <t xml:space="preserve">      交通运输信息化建设</t>
  </si>
  <si>
    <t xml:space="preserve">      公路和运输安全</t>
  </si>
  <si>
    <t xml:space="preserve">      公路还贷专项</t>
  </si>
  <si>
    <t xml:space="preserve">      公路运输管理</t>
  </si>
  <si>
    <t xml:space="preserve">      公路和运输技术标准化建设</t>
  </si>
  <si>
    <t xml:space="preserve">      港口设施</t>
  </si>
  <si>
    <t xml:space="preserve">      航道维护</t>
  </si>
  <si>
    <t xml:space="preserve">      船舶检验</t>
  </si>
  <si>
    <t xml:space="preserve">      救助打捞</t>
  </si>
  <si>
    <t xml:space="preserve">      内河运输</t>
  </si>
  <si>
    <t xml:space="preserve">      远洋运输</t>
  </si>
  <si>
    <t xml:space="preserve">      海事管理</t>
  </si>
  <si>
    <t xml:space="preserve">      航标事业发展支出</t>
  </si>
  <si>
    <t xml:space="preserve">      水路运输管理支出</t>
  </si>
  <si>
    <t xml:space="preserve">      口岸建设</t>
  </si>
  <si>
    <t xml:space="preserve">      其他公路水路运输支出</t>
  </si>
  <si>
    <t xml:space="preserve">    铁路运输</t>
  </si>
  <si>
    <t xml:space="preserve">      铁路路网建设</t>
  </si>
  <si>
    <t xml:space="preserve">      铁路还贷专项</t>
  </si>
  <si>
    <t xml:space="preserve">      铁路安全</t>
  </si>
  <si>
    <t xml:space="preserve">      铁路专项运输</t>
  </si>
  <si>
    <t xml:space="preserve">      行业监管</t>
  </si>
  <si>
    <t xml:space="preserve">      其他铁路运输支出</t>
  </si>
  <si>
    <t xml:space="preserve">    民用航空运输</t>
  </si>
  <si>
    <t xml:space="preserve">      机场建设</t>
  </si>
  <si>
    <t xml:space="preserve">      空管系统建设</t>
  </si>
  <si>
    <t xml:space="preserve">      民航还贷专项支出</t>
  </si>
  <si>
    <t xml:space="preserve">      民用航空安全</t>
  </si>
  <si>
    <t xml:space="preserve">      民航专项运输</t>
  </si>
  <si>
    <t xml:space="preserve">      其他民用航空运输支出</t>
  </si>
  <si>
    <t xml:space="preserve">    邮政业支出</t>
  </si>
  <si>
    <t xml:space="preserve">      邮政普遍服务与特殊服务</t>
  </si>
  <si>
    <t xml:space="preserve">      其他邮政业支出</t>
  </si>
  <si>
    <t xml:space="preserve">    车辆购置税支出</t>
  </si>
  <si>
    <t xml:space="preserve">      车辆购置税用于公路等基础设施建设支出</t>
  </si>
  <si>
    <t xml:space="preserve">      车辆购置税用于农村公路建设支出</t>
  </si>
  <si>
    <t xml:space="preserve">      车辆购置税用于老旧汽车报废更新补贴</t>
  </si>
  <si>
    <t xml:space="preserve">      车辆购置税其他支出</t>
  </si>
  <si>
    <t xml:space="preserve">    其他交通运输支出</t>
  </si>
  <si>
    <t xml:space="preserve">      公共交通运营补助</t>
  </si>
  <si>
    <t xml:space="preserve">      其他交通运输支出</t>
  </si>
  <si>
    <t xml:space="preserve">  资源勘探工业信息等支出</t>
  </si>
  <si>
    <t xml:space="preserve">    资源勘探开发</t>
  </si>
  <si>
    <t xml:space="preserve">      煤炭勘探开采和洗选</t>
  </si>
  <si>
    <t xml:space="preserve">      石油和天然气勘探开采</t>
  </si>
  <si>
    <t xml:space="preserve">      黑色金属矿勘探和采选</t>
  </si>
  <si>
    <t xml:space="preserve">      有色金属矿勘探和采选</t>
  </si>
  <si>
    <t xml:space="preserve">      非金属矿勘探和采选</t>
  </si>
  <si>
    <t xml:space="preserve">      其他资源勘探业支出</t>
  </si>
  <si>
    <t xml:space="preserve">    制造业</t>
  </si>
  <si>
    <t xml:space="preserve">      纺织业</t>
  </si>
  <si>
    <t xml:space="preserve">      医药制造业</t>
  </si>
  <si>
    <t xml:space="preserve">      非金属矿物制品业</t>
  </si>
  <si>
    <t xml:space="preserve">      通信设备、计算机及其他电子设备制造业</t>
  </si>
  <si>
    <t xml:space="preserve">      交通运输设备制造业</t>
  </si>
  <si>
    <t xml:space="preserve">      电气机械及器材制造业</t>
  </si>
  <si>
    <t xml:space="preserve">      工艺品及其他制造业</t>
  </si>
  <si>
    <t xml:space="preserve">      石油加工、炼焦及核燃料加工业</t>
  </si>
  <si>
    <t xml:space="preserve">      化学原料及化学制品制造业</t>
  </si>
  <si>
    <t xml:space="preserve">      黑色金属冶炼及压延加工业</t>
  </si>
  <si>
    <t xml:space="preserve">      有色金属冶炼及压延加工业</t>
  </si>
  <si>
    <t xml:space="preserve">      其他制造业支出</t>
  </si>
  <si>
    <t xml:space="preserve">    建筑业</t>
  </si>
  <si>
    <t xml:space="preserve">      其他建筑业支出</t>
  </si>
  <si>
    <t xml:space="preserve">    工业和信息产业监管</t>
  </si>
  <si>
    <t xml:space="preserve">      战备应急</t>
  </si>
  <si>
    <t xml:space="preserve">      专用通信</t>
  </si>
  <si>
    <t xml:space="preserve">      无线电及信息通信监管</t>
  </si>
  <si>
    <t xml:space="preserve">      工程建设及运行维护</t>
  </si>
  <si>
    <t xml:space="preserve">      产业发展</t>
  </si>
  <si>
    <t xml:space="preserve">      其他工业和信息产业监管支出</t>
  </si>
  <si>
    <t xml:space="preserve">    国有资产监管</t>
  </si>
  <si>
    <t xml:space="preserve">      国有企业监事会专项</t>
  </si>
  <si>
    <t xml:space="preserve">      中央企业专项管理</t>
  </si>
  <si>
    <t xml:space="preserve">      其他国有资产监管支出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</si>
  <si>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</si>
  <si>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</si>
  <si>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</si>
  <si>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减免房租补贴</t>
  </si>
  <si>
    <t xml:space="preserve">      其他支持中小企业发展和管理支出</t>
  </si>
  <si>
    <t xml:space="preserve">    其他资源勘探工业信息等支出</t>
  </si>
  <si>
    <t xml:space="preserve">      黄金事务</t>
  </si>
  <si>
    <t xml:space="preserve">      技术改造支出</t>
  </si>
  <si>
    <t xml:space="preserve">      中药材扶持资金支出</t>
  </si>
  <si>
    <t xml:space="preserve">      重点产业振兴和技术改造项目贷款贴息</t>
  </si>
  <si>
    <t xml:space="preserve">      其他资源勘探工业信息等支出</t>
  </si>
  <si>
    <t xml:space="preserve">  商业服务业等支出</t>
  </si>
  <si>
    <t xml:space="preserve">    商业流通事务</t>
  </si>
  <si>
    <t xml:space="preserve">      食品流通安全补贴</t>
  </si>
  <si>
    <t xml:space="preserve">      市场监测及信息管理</t>
  </si>
  <si>
    <t xml:space="preserve">      民贸企业补贴</t>
  </si>
  <si>
    <t xml:space="preserve">      民贸民品贷款贴息</t>
  </si>
  <si>
    <t xml:space="preserve">      其他商业流通事务支出</t>
  </si>
  <si>
    <t xml:space="preserve">    涉外发展服务支出</t>
  </si>
  <si>
    <t xml:space="preserve">      外商投资环境建设补助资金</t>
  </si>
  <si>
    <t xml:space="preserve">      其他涉外发展服务支出</t>
  </si>
  <si>
    <t xml:space="preserve">    其他商业服务业等支出</t>
  </si>
  <si>
    <t xml:space="preserve">      服务业基础设施建设</t>
  </si>
  <si>
    <t xml:space="preserve">      其他商业服务业等支出</t>
  </si>
  <si>
    <t xml:space="preserve">  金融支出</t>
  </si>
  <si>
    <t xml:space="preserve">    金融部门行政支出</t>
  </si>
  <si>
    <t xml:space="preserve">      安全防卫</t>
  </si>
  <si>
    <t xml:space="preserve">      金融部门其他行政支出</t>
  </si>
  <si>
    <t xml:space="preserve">    金融部门监管支出</t>
  </si>
  <si>
    <t xml:space="preserve">      货币发行</t>
  </si>
  <si>
    <t xml:space="preserve">      金融服务</t>
  </si>
  <si>
    <t xml:space="preserve">      反假币</t>
  </si>
  <si>
    <t xml:space="preserve">      重点金融机构监管</t>
  </si>
  <si>
    <t xml:space="preserve">      金融稽查与案件处理</t>
  </si>
  <si>
    <t xml:space="preserve">      金融行业电子化建设</t>
  </si>
  <si>
    <t xml:space="preserve">      从业人员资格考试</t>
  </si>
  <si>
    <t xml:space="preserve">      反洗钱</t>
  </si>
  <si>
    <t xml:space="preserve">      金融部门其他监管支出</t>
  </si>
  <si>
    <t xml:space="preserve">    金融发展支出</t>
  </si>
  <si>
    <t xml:space="preserve">      政策性银行亏损补贴</t>
  </si>
  <si>
    <t xml:space="preserve">      利息费用补贴支出</t>
  </si>
  <si>
    <t xml:space="preserve">      补充资本金</t>
  </si>
  <si>
    <t xml:space="preserve">      风险基金补助</t>
  </si>
  <si>
    <t xml:space="preserve">      其他金融发展支出</t>
  </si>
  <si>
    <t xml:space="preserve">    金融调控支出</t>
  </si>
  <si>
    <t xml:space="preserve">      中央银行亏损补贴</t>
  </si>
  <si>
    <t xml:space="preserve">      其他金融调控支出</t>
  </si>
  <si>
    <t xml:space="preserve">    其他金融支出</t>
  </si>
  <si>
    <t xml:space="preserve">      重点企业贷款贴息</t>
  </si>
  <si>
    <t xml:space="preserve">      其他金融支出</t>
  </si>
  <si>
    <t xml:space="preserve">  援助其他地区支出</t>
  </si>
  <si>
    <t xml:space="preserve">    一般公共服务</t>
  </si>
  <si>
    <t xml:space="preserve">    教育</t>
  </si>
  <si>
    <t xml:space="preserve">    文化旅游体育与传媒</t>
  </si>
  <si>
    <t xml:space="preserve">    卫生健康</t>
  </si>
  <si>
    <t xml:space="preserve">    节能环保</t>
  </si>
  <si>
    <t xml:space="preserve">    交通运输</t>
  </si>
  <si>
    <t xml:space="preserve">    住房保障</t>
  </si>
  <si>
    <t xml:space="preserve">    其他支出</t>
  </si>
  <si>
    <t xml:space="preserve">  自然资源海洋气象等支出</t>
  </si>
  <si>
    <t xml:space="preserve">    自然资源事务</t>
  </si>
  <si>
    <t xml:space="preserve">      自然资源规划及管理</t>
  </si>
  <si>
    <t xml:space="preserve">      自然资源利用与保护</t>
  </si>
  <si>
    <t xml:space="preserve">      自然资源社会公益服务</t>
  </si>
  <si>
    <t xml:space="preserve">      自然资源行业业务管理</t>
  </si>
  <si>
    <t xml:space="preserve">      自然资源调查与确权登记</t>
  </si>
  <si>
    <t xml:space="preserve">      土地资源储备支出</t>
  </si>
  <si>
    <t xml:space="preserve">      地质矿产资源与环境调查</t>
  </si>
  <si>
    <t xml:space="preserve">      地质勘查与矿产资源管理</t>
  </si>
  <si>
    <t xml:space="preserve">      地质转产项目财政贴息</t>
  </si>
  <si>
    <t xml:space="preserve">      国外风险勘查</t>
  </si>
  <si>
    <t xml:space="preserve">      地质勘查基金(周转金)支出</t>
  </si>
  <si>
    <t xml:space="preserve">      海域与海岛管理</t>
  </si>
  <si>
    <t xml:space="preserve">      自然资源国际合作与海洋权益维护</t>
  </si>
  <si>
    <t xml:space="preserve">      自然资源卫星</t>
  </si>
  <si>
    <t xml:space="preserve">      极地考察</t>
  </si>
  <si>
    <t xml:space="preserve">      深海调查与资源开发</t>
  </si>
  <si>
    <t xml:space="preserve">      海港航标维护</t>
  </si>
  <si>
    <t xml:space="preserve">      海水淡化</t>
  </si>
  <si>
    <t xml:space="preserve">      无居民海岛使用金支出</t>
  </si>
  <si>
    <t xml:space="preserve">      海洋战略规划与预警监测</t>
  </si>
  <si>
    <t xml:space="preserve">      基础测绘与地理信息监管</t>
  </si>
  <si>
    <t xml:space="preserve">      其他自然资源事务支出</t>
  </si>
  <si>
    <t xml:space="preserve">    气象事务</t>
  </si>
  <si>
    <t xml:space="preserve">      气象事业机构</t>
  </si>
  <si>
    <t xml:space="preserve">      气象探测</t>
  </si>
  <si>
    <t xml:space="preserve">      气象信息传输及管理</t>
  </si>
  <si>
    <t xml:space="preserve">      气象预报预测</t>
  </si>
  <si>
    <t xml:space="preserve">      气象服务</t>
  </si>
  <si>
    <t xml:space="preserve">      气象装备保障维护</t>
  </si>
  <si>
    <t xml:space="preserve">      气象基础设施建设与维修</t>
  </si>
  <si>
    <t xml:space="preserve">      气象卫星</t>
  </si>
  <si>
    <t xml:space="preserve">      气象法规与标准</t>
  </si>
  <si>
    <t xml:space="preserve">      气象资金审计稽查</t>
  </si>
  <si>
    <t xml:space="preserve">      其他气象事务支出</t>
  </si>
  <si>
    <t xml:space="preserve">    其他自然资源海洋气象等支出</t>
  </si>
  <si>
    <t xml:space="preserve">      其他自然资源海洋气象等支出</t>
  </si>
  <si>
    <t xml:space="preserve">  住房保障支出</t>
  </si>
  <si>
    <t xml:space="preserve">    保障性安居工程支出</t>
  </si>
  <si>
    <t xml:space="preserve">      廉租住房</t>
  </si>
  <si>
    <t xml:space="preserve">      沉陷区治理</t>
  </si>
  <si>
    <t xml:space="preserve">      棚户区改造</t>
  </si>
  <si>
    <t xml:space="preserve">      少数民族地区游牧民定居工程</t>
  </si>
  <si>
    <t xml:space="preserve">      农村危房改造</t>
  </si>
  <si>
    <t xml:space="preserve">      公共租赁住房</t>
  </si>
  <si>
    <t xml:space="preserve">      保障性住房租金补贴</t>
  </si>
  <si>
    <t xml:space="preserve">      老旧小区改造</t>
  </si>
  <si>
    <t xml:space="preserve">      住房租赁市场发展</t>
  </si>
  <si>
    <t xml:space="preserve">      其他保障性安居工程支出</t>
  </si>
  <si>
    <t xml:space="preserve">    住房改革支出</t>
  </si>
  <si>
    <t xml:space="preserve">      住房公积金</t>
  </si>
  <si>
    <t xml:space="preserve">      提租补贴</t>
  </si>
  <si>
    <t xml:space="preserve">      购房补贴</t>
  </si>
  <si>
    <t xml:space="preserve">    城乡社区住宅</t>
  </si>
  <si>
    <t xml:space="preserve">      公有住房建设和维修改造支出</t>
  </si>
  <si>
    <t xml:space="preserve">      住房公积金管理</t>
  </si>
  <si>
    <t xml:space="preserve">      其他城乡社区住宅支出</t>
  </si>
  <si>
    <t xml:space="preserve">  粮油物资储备支出</t>
  </si>
  <si>
    <t xml:space="preserve">    粮油物资事务</t>
  </si>
  <si>
    <t xml:space="preserve">      财务和审计支出</t>
  </si>
  <si>
    <t xml:space="preserve">      信息统计</t>
  </si>
  <si>
    <t xml:space="preserve">      专项业务活动</t>
  </si>
  <si>
    <t xml:space="preserve">      国家粮油差价补贴</t>
  </si>
  <si>
    <t xml:space="preserve">      粮食财务挂账利息补贴</t>
  </si>
  <si>
    <t xml:space="preserve">      粮食财务挂账消化款</t>
  </si>
  <si>
    <t xml:space="preserve">      处理陈化粮补贴</t>
  </si>
  <si>
    <t xml:space="preserve">      粮食风险基金</t>
  </si>
  <si>
    <t xml:space="preserve">      粮油市场调控专项资金</t>
  </si>
  <si>
    <t xml:space="preserve">      设施建设</t>
  </si>
  <si>
    <t xml:space="preserve">      设施安全</t>
  </si>
  <si>
    <t xml:space="preserve">      物资保管保养</t>
  </si>
  <si>
    <t xml:space="preserve">      其他粮油物资事务支出</t>
  </si>
  <si>
    <t xml:space="preserve">    能源储备</t>
  </si>
  <si>
    <t xml:space="preserve">      石油储备</t>
  </si>
  <si>
    <t xml:space="preserve">      天然铀能源储备</t>
  </si>
  <si>
    <t xml:space="preserve">      煤炭储备</t>
  </si>
  <si>
    <t xml:space="preserve">      成品油储备</t>
  </si>
  <si>
    <t xml:space="preserve">      其他能源储备支出</t>
  </si>
  <si>
    <t xml:space="preserve">    粮油储备</t>
  </si>
  <si>
    <t xml:space="preserve">      储备粮油补贴</t>
  </si>
  <si>
    <t xml:space="preserve">      储备粮油差价补贴</t>
  </si>
  <si>
    <t xml:space="preserve">      储备粮(油)库建设</t>
  </si>
  <si>
    <t xml:space="preserve">      最低收购价政策支出</t>
  </si>
  <si>
    <t xml:space="preserve">      其他粮油储备支出</t>
  </si>
  <si>
    <t xml:space="preserve">    重要商品储备</t>
  </si>
  <si>
    <t xml:space="preserve">      棉花储备</t>
  </si>
  <si>
    <t xml:space="preserve">      食糖储备</t>
  </si>
  <si>
    <t xml:space="preserve">      肉类储备</t>
  </si>
  <si>
    <t xml:space="preserve">      化肥储备</t>
  </si>
  <si>
    <t xml:space="preserve">      农药储备</t>
  </si>
  <si>
    <t xml:space="preserve">      边销茶储备</t>
  </si>
  <si>
    <t xml:space="preserve">      羊毛储备</t>
  </si>
  <si>
    <t xml:space="preserve">      医药储备</t>
  </si>
  <si>
    <t xml:space="preserve">      食盐储备</t>
  </si>
  <si>
    <t xml:space="preserve">      战略物资储备</t>
  </si>
  <si>
    <t xml:space="preserve">      应急物资储备</t>
  </si>
  <si>
    <t xml:space="preserve">      其他重要商品储备支出</t>
  </si>
  <si>
    <t xml:space="preserve">  灾害防治及应急管理支出</t>
  </si>
  <si>
    <t xml:space="preserve">    应急管理事务</t>
  </si>
  <si>
    <t xml:space="preserve">      灾害风险防治</t>
  </si>
  <si>
    <t xml:space="preserve">      国务院安委会专项</t>
  </si>
  <si>
    <t xml:space="preserve">      安全监管</t>
  </si>
  <si>
    <t xml:space="preserve">      应急救援</t>
  </si>
  <si>
    <t xml:space="preserve">      应急管理</t>
  </si>
  <si>
    <t xml:space="preserve">      其他应急管理支出</t>
  </si>
  <si>
    <t xml:space="preserve">    消防救援事务</t>
  </si>
  <si>
    <t xml:space="preserve">      消防应急救援</t>
  </si>
  <si>
    <t xml:space="preserve">      其他消防救援事务支出</t>
  </si>
  <si>
    <t xml:space="preserve">    矿山安全</t>
  </si>
  <si>
    <t xml:space="preserve">      矿山安全监察事务</t>
  </si>
  <si>
    <t xml:space="preserve">      矿山应急救援事务</t>
  </si>
  <si>
    <t xml:space="preserve">      其他矿山安全支出</t>
  </si>
  <si>
    <t xml:space="preserve">    地震事务</t>
  </si>
  <si>
    <t xml:space="preserve">      地震监测</t>
  </si>
  <si>
    <t xml:space="preserve">      地震预测预报</t>
  </si>
  <si>
    <t xml:space="preserve">      地震灾害预防</t>
  </si>
  <si>
    <t xml:space="preserve">      地震应急救援</t>
  </si>
  <si>
    <t xml:space="preserve">      地震环境探察</t>
  </si>
  <si>
    <t xml:space="preserve">      防震减灾信息管理</t>
  </si>
  <si>
    <t xml:space="preserve">      防震减灾基础管理</t>
  </si>
  <si>
    <t xml:space="preserve">      地震事业机构 </t>
  </si>
  <si>
    <t xml:space="preserve">      其他地震事务支出</t>
  </si>
  <si>
    <t xml:space="preserve">    自然灾害防治</t>
  </si>
  <si>
    <t xml:space="preserve">      地质灾害防治</t>
  </si>
  <si>
    <t xml:space="preserve">      森林草原防灾减灾</t>
  </si>
  <si>
    <t xml:space="preserve">      其他自然灾害防治支出</t>
  </si>
  <si>
    <t xml:space="preserve">    自然灾害救灾及恢复重建支出</t>
  </si>
  <si>
    <t xml:space="preserve">      自然灾害救灾补助</t>
  </si>
  <si>
    <t xml:space="preserve">      自然灾害灾后重建补助</t>
  </si>
  <si>
    <t xml:space="preserve">      其他自然灾害救灾及恢复重建支出</t>
  </si>
  <si>
    <t xml:space="preserve">    其他灾害防治及应急管理支出</t>
  </si>
  <si>
    <t xml:space="preserve">      其他灾害防治及应急管理支出</t>
  </si>
  <si>
    <t xml:space="preserve">  其他支出</t>
  </si>
  <si>
    <t xml:space="preserve">  债务付息支出</t>
  </si>
  <si>
    <t xml:space="preserve">    中央政府国内债务付息支出</t>
  </si>
  <si>
    <t xml:space="preserve">    中央政府国外债务付息支出</t>
  </si>
  <si>
    <t xml:space="preserve">      中央政府境外发行主权债券付息支出</t>
  </si>
  <si>
    <t xml:space="preserve">      中央政府向外国政府借款付息支出</t>
  </si>
  <si>
    <t xml:space="preserve">      中央政府向国际金融组织借款付息支出</t>
  </si>
  <si>
    <t xml:space="preserve">      中央政府其他国外借款付息支出</t>
  </si>
  <si>
    <t xml:space="preserve">    地方政府一般债务付息支出</t>
  </si>
  <si>
    <t xml:space="preserve">      地方政府一般债券付息支出</t>
  </si>
  <si>
    <t xml:space="preserve">      地方政府向外国政府借款付息支出</t>
  </si>
  <si>
    <t xml:space="preserve">      地方政府向国际组织借款付息支出</t>
  </si>
  <si>
    <t xml:space="preserve">      地方政府其他一般债务付息支出</t>
  </si>
  <si>
    <t xml:space="preserve">  债务发行费用支出</t>
  </si>
  <si>
    <t xml:space="preserve">    中央政府国内债务发行费用支出</t>
  </si>
  <si>
    <t xml:space="preserve">    中央政府国外债务发行费用支出</t>
  </si>
  <si>
    <t xml:space="preserve">    地方政府一般债务发行费用支出</t>
  </si>
  <si>
    <t>债务付息支出</t>
  </si>
  <si>
    <r>
      <rPr>
        <b/>
        <sz val="12"/>
        <rFont val="Times New Roman"/>
        <charset val="134"/>
      </rPr>
      <t xml:space="preserve">  </t>
    </r>
    <r>
      <rPr>
        <b/>
        <sz val="12"/>
        <rFont val="宋体"/>
        <charset val="134"/>
      </rPr>
      <t>中央政府国内债务付息支出</t>
    </r>
  </si>
  <si>
    <r>
      <rPr>
        <b/>
        <sz val="12"/>
        <rFont val="Times New Roman"/>
        <charset val="134"/>
      </rPr>
      <t xml:space="preserve">  </t>
    </r>
    <r>
      <rPr>
        <b/>
        <sz val="12"/>
        <rFont val="宋体"/>
        <charset val="134"/>
      </rPr>
      <t>中央政府国外债务付息支出</t>
    </r>
  </si>
  <si>
    <r>
      <rPr>
        <b/>
        <sz val="12"/>
        <rFont val="Times New Roman"/>
        <charset val="134"/>
      </rPr>
      <t xml:space="preserve">  </t>
    </r>
    <r>
      <rPr>
        <b/>
        <sz val="12"/>
        <rFont val="宋体"/>
        <charset val="134"/>
      </rPr>
      <t>地方政府一般债务付息支出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</si>
  <si>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地方政府一般债券付息支出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</si>
  <si>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地方政府向外国政府借款付息支出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</si>
  <si>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地方政府向国际组织借款付息支出</t>
    </r>
  </si>
  <si>
    <r>
      <rPr>
        <sz val="12"/>
        <rFont val="Times New Roman"/>
        <charset val="134"/>
      </rPr>
      <t xml:space="preserve">    </t>
    </r>
    <r>
      <rPr>
        <sz val="12"/>
        <rFont val="宋体"/>
        <charset val="134"/>
      </rPr>
      <t>地方政府其他一般债务付息支出</t>
    </r>
  </si>
  <si>
    <t>债务发行费用支出</t>
  </si>
  <si>
    <r>
      <rPr>
        <b/>
        <sz val="12"/>
        <rFont val="Times New Roman"/>
        <charset val="134"/>
      </rPr>
      <t xml:space="preserve">  </t>
    </r>
    <r>
      <rPr>
        <b/>
        <sz val="12"/>
        <rFont val="宋体"/>
        <charset val="134"/>
      </rPr>
      <t>中央政府国内债务发行费用支出</t>
    </r>
  </si>
  <si>
    <r>
      <rPr>
        <b/>
        <sz val="12"/>
        <rFont val="Times New Roman"/>
        <charset val="134"/>
      </rPr>
      <t xml:space="preserve">  </t>
    </r>
    <r>
      <rPr>
        <b/>
        <sz val="12"/>
        <rFont val="宋体"/>
        <charset val="134"/>
      </rPr>
      <t>中央政府国外债务发行费用支出</t>
    </r>
  </si>
  <si>
    <r>
      <rPr>
        <b/>
        <sz val="12"/>
        <rFont val="Times New Roman"/>
        <charset val="134"/>
      </rPr>
      <t xml:space="preserve">  </t>
    </r>
    <r>
      <rPr>
        <b/>
        <sz val="12"/>
        <rFont val="宋体"/>
        <charset val="134"/>
      </rPr>
      <t>地方政府一般债务发行费用支出</t>
    </r>
  </si>
</sst>
</file>

<file path=xl/styles.xml><?xml version="1.0" encoding="utf-8"?>
<styleSheet xmlns="http://schemas.openxmlformats.org/spreadsheetml/2006/main">
  <numFmts count="8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_ "/>
    <numFmt numFmtId="177" formatCode="0_);[Red]\(0\)"/>
    <numFmt numFmtId="178" formatCode="0_ "/>
    <numFmt numFmtId="179" formatCode="0.0_ "/>
  </numFmts>
  <fonts count="48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2"/>
      <name val="Times New Roman"/>
      <charset val="134"/>
    </font>
    <font>
      <sz val="12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b/>
      <sz val="14"/>
      <name val="Times New Roman"/>
      <charset val="134"/>
    </font>
    <font>
      <b/>
      <sz val="10"/>
      <name val="宋体"/>
      <charset val="134"/>
    </font>
    <font>
      <b/>
      <sz val="14"/>
      <name val="Times New Roman"/>
      <charset val="0"/>
    </font>
    <font>
      <sz val="10"/>
      <name val="宋体"/>
      <charset val="134"/>
    </font>
    <font>
      <sz val="14"/>
      <name val="Times New Roman"/>
      <charset val="0"/>
    </font>
    <font>
      <sz val="10"/>
      <name val="Times New Roman"/>
      <charset val="134"/>
    </font>
    <font>
      <sz val="11"/>
      <name val="宋体"/>
      <charset val="134"/>
      <scheme val="minor"/>
    </font>
    <font>
      <sz val="14"/>
      <name val="宋体"/>
      <charset val="134"/>
    </font>
    <font>
      <sz val="16"/>
      <name val="方正小标宋简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sz val="14"/>
      <name val="宋体"/>
      <charset val="134"/>
      <scheme val="minor"/>
    </font>
    <font>
      <sz val="26"/>
      <name val="Times New Roman"/>
      <charset val="134"/>
    </font>
    <font>
      <sz val="10"/>
      <name val="Times New Roman"/>
      <charset val="0"/>
    </font>
    <font>
      <sz val="12"/>
      <name val="Times New Roman"/>
      <charset val="0"/>
    </font>
    <font>
      <b/>
      <sz val="12"/>
      <name val="Times New Roman"/>
      <charset val="0"/>
    </font>
    <font>
      <sz val="11"/>
      <name val="Times New Roman"/>
      <charset val="134"/>
    </font>
    <font>
      <sz val="12"/>
      <name val="宋体"/>
      <charset val="0"/>
    </font>
    <font>
      <b/>
      <sz val="14"/>
      <name val="宋体"/>
      <charset val="0"/>
    </font>
    <font>
      <sz val="11"/>
      <name val="宋体"/>
      <charset val="134"/>
    </font>
    <font>
      <sz val="14"/>
      <name val="宋体"/>
      <charset val="0"/>
      <scheme val="minor"/>
    </font>
    <font>
      <b/>
      <sz val="12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9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2" fillId="0" borderId="15" applyNumberFormat="0" applyFill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" fillId="0" borderId="0">
      <alignment vertical="center"/>
    </xf>
    <xf numFmtId="0" fontId="31" fillId="15" borderId="0" applyNumberFormat="0" applyBorder="0" applyAlignment="0" applyProtection="0">
      <alignment vertical="center"/>
    </xf>
    <xf numFmtId="0" fontId="35" fillId="17" borderId="13" applyNumberFormat="0" applyAlignment="0" applyProtection="0">
      <alignment vertical="center"/>
    </xf>
    <xf numFmtId="0" fontId="37" fillId="17" borderId="12" applyNumberFormat="0" applyAlignment="0" applyProtection="0">
      <alignment vertical="center"/>
    </xf>
    <xf numFmtId="0" fontId="39" fillId="18" borderId="14" applyNumberFormat="0" applyAlignment="0" applyProtection="0">
      <alignment vertical="center"/>
    </xf>
    <xf numFmtId="0" fontId="3" fillId="0" borderId="0"/>
    <xf numFmtId="0" fontId="28" fillId="6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6" fillId="2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31" fillId="30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" fillId="0" borderId="0"/>
    <xf numFmtId="0" fontId="28" fillId="2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47" fillId="0" borderId="0"/>
    <xf numFmtId="0" fontId="3" fillId="0" borderId="0"/>
    <xf numFmtId="0" fontId="3" fillId="0" borderId="0"/>
  </cellStyleXfs>
  <cellXfs count="7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/>
    <xf numFmtId="0" fontId="3" fillId="0" borderId="0" xfId="54" applyFont="1" applyFill="1"/>
    <xf numFmtId="0" fontId="1" fillId="0" borderId="0" xfId="54" applyFont="1" applyFill="1"/>
    <xf numFmtId="177" fontId="1" fillId="0" borderId="0" xfId="54" applyNumberFormat="1" applyFont="1" applyFill="1"/>
    <xf numFmtId="1" fontId="4" fillId="0" borderId="0" xfId="54" applyNumberFormat="1" applyFont="1" applyFill="1" applyAlignment="1" applyProtection="1">
      <alignment horizontal="center" vertical="center" wrapText="1"/>
      <protection locked="0"/>
    </xf>
    <xf numFmtId="0" fontId="5" fillId="0" borderId="1" xfId="54" applyFont="1" applyFill="1" applyBorder="1" applyAlignment="1">
      <alignment horizontal="center" vertical="center" wrapText="1"/>
    </xf>
    <xf numFmtId="0" fontId="6" fillId="0" borderId="1" xfId="54" applyFont="1" applyFill="1" applyBorder="1" applyAlignment="1">
      <alignment horizontal="center" vertical="center" wrapText="1"/>
    </xf>
    <xf numFmtId="0" fontId="2" fillId="0" borderId="1" xfId="54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7" fillId="0" borderId="3" xfId="0" applyNumberFormat="1" applyFont="1" applyFill="1" applyBorder="1" applyAlignment="1" applyProtection="1">
      <alignment horizontal="left" vertical="center"/>
    </xf>
    <xf numFmtId="176" fontId="8" fillId="0" borderId="1" xfId="54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left" vertical="center"/>
    </xf>
    <xf numFmtId="0" fontId="7" fillId="0" borderId="1" xfId="0" applyNumberFormat="1" applyFont="1" applyFill="1" applyBorder="1" applyAlignment="1" applyProtection="1">
      <alignment horizontal="left" vertical="center"/>
    </xf>
    <xf numFmtId="176" fontId="10" fillId="0" borderId="1" xfId="54" applyNumberFormat="1" applyFont="1" applyFill="1" applyBorder="1" applyAlignment="1" applyProtection="1">
      <alignment vertical="center"/>
    </xf>
    <xf numFmtId="3" fontId="11" fillId="0" borderId="1" xfId="0" applyNumberFormat="1" applyFont="1" applyFill="1" applyBorder="1" applyAlignment="1" applyProtection="1">
      <alignment horizontal="right" vertical="center"/>
    </xf>
    <xf numFmtId="0" fontId="9" fillId="0" borderId="3" xfId="0" applyNumberFormat="1" applyFont="1" applyFill="1" applyBorder="1" applyAlignment="1" applyProtection="1">
      <alignment horizontal="left" vertical="center"/>
    </xf>
    <xf numFmtId="0" fontId="9" fillId="0" borderId="2" xfId="0" applyNumberFormat="1" applyFont="1" applyFill="1" applyBorder="1" applyAlignment="1" applyProtection="1">
      <alignment horizontal="left" vertical="center"/>
    </xf>
    <xf numFmtId="3" fontId="11" fillId="0" borderId="4" xfId="0" applyNumberFormat="1" applyFont="1" applyFill="1" applyBorder="1" applyAlignment="1" applyProtection="1">
      <alignment horizontal="right" vertical="center"/>
    </xf>
    <xf numFmtId="0" fontId="7" fillId="0" borderId="2" xfId="0" applyNumberFormat="1" applyFont="1" applyFill="1" applyBorder="1" applyAlignment="1" applyProtection="1">
      <alignment horizontal="left" vertical="center"/>
    </xf>
    <xf numFmtId="0" fontId="9" fillId="0" borderId="5" xfId="0" applyNumberFormat="1" applyFont="1" applyFill="1" applyBorder="1" applyAlignment="1" applyProtection="1">
      <alignment horizontal="left" vertical="center"/>
    </xf>
    <xf numFmtId="0" fontId="9" fillId="0" borderId="6" xfId="0" applyNumberFormat="1" applyFont="1" applyFill="1" applyBorder="1" applyAlignment="1" applyProtection="1">
      <alignment horizontal="left" vertical="center"/>
    </xf>
    <xf numFmtId="0" fontId="7" fillId="0" borderId="6" xfId="0" applyNumberFormat="1" applyFont="1" applyFill="1" applyBorder="1" applyAlignment="1" applyProtection="1">
      <alignment horizontal="left" vertical="center"/>
    </xf>
    <xf numFmtId="0" fontId="9" fillId="0" borderId="7" xfId="0" applyNumberFormat="1" applyFont="1" applyFill="1" applyBorder="1" applyAlignment="1" applyProtection="1">
      <alignment horizontal="left" vertical="center"/>
    </xf>
    <xf numFmtId="0" fontId="9" fillId="0" borderId="8" xfId="0" applyNumberFormat="1" applyFont="1" applyFill="1" applyBorder="1" applyAlignment="1" applyProtection="1">
      <alignment horizontal="left" vertical="center"/>
    </xf>
    <xf numFmtId="3" fontId="11" fillId="0" borderId="9" xfId="0" applyNumberFormat="1" applyFont="1" applyFill="1" applyBorder="1" applyAlignment="1" applyProtection="1">
      <alignment horizontal="right" vertical="center"/>
    </xf>
    <xf numFmtId="0" fontId="5" fillId="0" borderId="1" xfId="0" applyNumberFormat="1" applyFont="1" applyFill="1" applyBorder="1" applyAlignment="1" applyProtection="1">
      <alignment horizontal="left" vertical="center"/>
    </xf>
    <xf numFmtId="3" fontId="1" fillId="0" borderId="1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>
      <alignment vertical="center"/>
    </xf>
    <xf numFmtId="177" fontId="3" fillId="0" borderId="0" xfId="54" applyNumberFormat="1" applyFont="1" applyFill="1"/>
    <xf numFmtId="0" fontId="13" fillId="0" borderId="0" xfId="54" applyFont="1" applyFill="1"/>
    <xf numFmtId="1" fontId="14" fillId="0" borderId="0" xfId="54" applyNumberFormat="1" applyFont="1" applyFill="1" applyAlignment="1" applyProtection="1">
      <alignment horizontal="center" vertical="center"/>
      <protection locked="0"/>
    </xf>
    <xf numFmtId="0" fontId="15" fillId="0" borderId="1" xfId="54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1" fontId="16" fillId="0" borderId="1" xfId="54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3" fillId="0" borderId="1" xfId="53" applyFont="1" applyFill="1" applyBorder="1" applyAlignment="1" applyProtection="1">
      <alignment vertical="center"/>
      <protection locked="0"/>
    </xf>
    <xf numFmtId="0" fontId="17" fillId="0" borderId="0" xfId="0" applyFont="1" applyFill="1" applyAlignment="1">
      <alignment vertical="center"/>
    </xf>
    <xf numFmtId="1" fontId="3" fillId="0" borderId="0" xfId="54" applyNumberFormat="1" applyFont="1" applyFill="1"/>
    <xf numFmtId="0" fontId="12" fillId="0" borderId="0" xfId="0" applyFont="1">
      <alignment vertical="center"/>
    </xf>
    <xf numFmtId="1" fontId="15" fillId="0" borderId="0" xfId="54" applyNumberFormat="1" applyFont="1" applyFill="1" applyBorder="1" applyAlignment="1">
      <alignment horizontal="left" vertical="center"/>
    </xf>
    <xf numFmtId="178" fontId="5" fillId="0" borderId="0" xfId="54" applyNumberFormat="1" applyFont="1" applyFill="1" applyBorder="1"/>
    <xf numFmtId="176" fontId="8" fillId="0" borderId="1" xfId="54" applyNumberFormat="1" applyFont="1" applyFill="1" applyBorder="1" applyAlignment="1">
      <alignment horizontal="center" vertical="center"/>
    </xf>
    <xf numFmtId="1" fontId="13" fillId="0" borderId="1" xfId="53" applyNumberFormat="1" applyFont="1" applyFill="1" applyBorder="1" applyAlignment="1">
      <alignment vertical="center"/>
    </xf>
    <xf numFmtId="176" fontId="10" fillId="0" borderId="1" xfId="54" applyNumberFormat="1" applyFont="1" applyFill="1" applyBorder="1" applyAlignment="1">
      <alignment vertical="center"/>
    </xf>
    <xf numFmtId="176" fontId="10" fillId="0" borderId="1" xfId="54" applyNumberFormat="1" applyFont="1" applyFill="1" applyBorder="1" applyAlignment="1" applyProtection="1">
      <alignment vertical="center"/>
      <protection locked="0"/>
    </xf>
    <xf numFmtId="1" fontId="17" fillId="0" borderId="1" xfId="53" applyNumberFormat="1" applyFont="1" applyFill="1" applyBorder="1" applyAlignment="1">
      <alignment vertical="center" shrinkToFit="1"/>
    </xf>
    <xf numFmtId="1" fontId="17" fillId="0" borderId="1" xfId="53" applyNumberFormat="1" applyFont="1" applyFill="1" applyBorder="1" applyAlignment="1">
      <alignment vertical="center"/>
    </xf>
    <xf numFmtId="0" fontId="18" fillId="0" borderId="0" xfId="54" applyFont="1" applyFill="1" applyProtection="1">
      <protection locked="0"/>
    </xf>
    <xf numFmtId="178" fontId="19" fillId="0" borderId="0" xfId="0" applyNumberFormat="1" applyFont="1" applyFill="1" applyBorder="1" applyAlignment="1"/>
    <xf numFmtId="178" fontId="8" fillId="0" borderId="0" xfId="0" applyNumberFormat="1" applyFont="1" applyFill="1" applyBorder="1" applyAlignment="1"/>
    <xf numFmtId="178" fontId="20" fillId="0" borderId="0" xfId="0" applyNumberFormat="1" applyFont="1" applyFill="1" applyBorder="1" applyAlignment="1"/>
    <xf numFmtId="178" fontId="21" fillId="0" borderId="0" xfId="0" applyNumberFormat="1" applyFont="1" applyFill="1" applyBorder="1" applyAlignment="1">
      <alignment horizontal="center"/>
    </xf>
    <xf numFmtId="0" fontId="22" fillId="0" borderId="0" xfId="0" applyFont="1" applyFill="1">
      <alignment vertical="center"/>
    </xf>
    <xf numFmtId="0" fontId="13" fillId="0" borderId="0" xfId="0" applyFont="1" applyFill="1">
      <alignment vertical="center"/>
    </xf>
    <xf numFmtId="1" fontId="4" fillId="0" borderId="0" xfId="54" applyNumberFormat="1" applyFont="1" applyFill="1" applyAlignment="1" applyProtection="1">
      <alignment horizontal="center" vertical="center"/>
      <protection locked="0"/>
    </xf>
    <xf numFmtId="178" fontId="19" fillId="0" borderId="0" xfId="0" applyNumberFormat="1" applyFont="1" applyFill="1" applyBorder="1" applyAlignment="1">
      <alignment horizontal="right" vertical="center" wrapText="1"/>
    </xf>
    <xf numFmtId="178" fontId="23" fillId="0" borderId="0" xfId="0" applyNumberFormat="1" applyFont="1" applyFill="1" applyAlignment="1">
      <alignment horizontal="center" vertical="center" wrapText="1"/>
    </xf>
    <xf numFmtId="178" fontId="24" fillId="0" borderId="2" xfId="0" applyNumberFormat="1" applyFont="1" applyFill="1" applyBorder="1" applyAlignment="1">
      <alignment horizontal="center" vertical="center" wrapText="1"/>
    </xf>
    <xf numFmtId="178" fontId="8" fillId="0" borderId="10" xfId="0" applyNumberFormat="1" applyFont="1" applyFill="1" applyBorder="1" applyAlignment="1">
      <alignment horizontal="center" vertical="center" wrapText="1"/>
    </xf>
    <xf numFmtId="178" fontId="24" fillId="0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 wrapText="1"/>
    </xf>
    <xf numFmtId="178" fontId="16" fillId="0" borderId="1" xfId="0" applyNumberFormat="1" applyFont="1" applyFill="1" applyBorder="1" applyAlignment="1">
      <alignment horizontal="center" vertical="center" wrapText="1"/>
    </xf>
    <xf numFmtId="178" fontId="17" fillId="0" borderId="1" xfId="0" applyNumberFormat="1" applyFont="1" applyFill="1" applyBorder="1" applyAlignment="1">
      <alignment horizontal="left" vertical="center" wrapText="1"/>
    </xf>
    <xf numFmtId="0" fontId="25" fillId="0" borderId="0" xfId="0" applyFont="1" applyFill="1">
      <alignment vertical="center"/>
    </xf>
    <xf numFmtId="179" fontId="22" fillId="0" borderId="0" xfId="0" applyNumberFormat="1" applyFont="1" applyFill="1">
      <alignment vertical="center"/>
    </xf>
    <xf numFmtId="178" fontId="26" fillId="0" borderId="1" xfId="0" applyNumberFormat="1" applyFont="1" applyFill="1" applyBorder="1" applyAlignment="1">
      <alignment horizontal="left" vertical="center" wrapText="1"/>
    </xf>
    <xf numFmtId="178" fontId="21" fillId="0" borderId="0" xfId="0" applyNumberFormat="1" applyFont="1" applyFill="1" applyBorder="1" applyAlignment="1"/>
    <xf numFmtId="178" fontId="27" fillId="0" borderId="0" xfId="0" applyNumberFormat="1" applyFont="1" applyFill="1" applyBorder="1" applyAlignment="1">
      <alignment horizont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常规_2015年一般性转移支付指标总体情况_报久亮_2014.11.13" xfId="23"/>
    <cellStyle name="60% - 强调文字颜色 4" xfId="24" builtinId="44"/>
    <cellStyle name="输出" xfId="25" builtinId="21"/>
    <cellStyle name="计算" xfId="26" builtinId="22"/>
    <cellStyle name="检查单元格" xfId="27" builtinId="23"/>
    <cellStyle name="常规_2013年区县财力预计（分区县）_1.14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常规_yb3001" xfId="45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_Sheet1" xfId="53"/>
    <cellStyle name="常规 2" xfId="54"/>
    <cellStyle name="常规 2 10 2" xfId="55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workbookViewId="0">
      <selection activeCell="D5" sqref="D5"/>
    </sheetView>
  </sheetViews>
  <sheetFormatPr defaultColWidth="9" defaultRowHeight="15"/>
  <cols>
    <col min="1" max="1" width="33" style="62" customWidth="1"/>
    <col min="2" max="3" width="14.625" style="62" customWidth="1"/>
    <col min="4" max="4" width="33.75" style="62" customWidth="1"/>
    <col min="5" max="6" width="14.625" style="62" customWidth="1"/>
    <col min="7" max="7" width="11" style="62" customWidth="1"/>
    <col min="8" max="8" width="10.875" style="62" customWidth="1"/>
    <col min="9" max="9" width="9" style="62"/>
    <col min="10" max="10" width="9.75" style="62"/>
    <col min="11" max="11" width="9" style="62"/>
    <col min="12" max="12" width="9.75" style="62"/>
    <col min="13" max="16384" width="9" style="62"/>
  </cols>
  <sheetData>
    <row r="1" ht="18.75" spans="1:1">
      <c r="A1" s="63" t="s">
        <v>0</v>
      </c>
    </row>
    <row r="2" s="57" customFormat="1" ht="38" customHeight="1" spans="1:6">
      <c r="A2" s="64" t="s">
        <v>1</v>
      </c>
      <c r="B2" s="64"/>
      <c r="C2" s="64"/>
      <c r="D2" s="64"/>
      <c r="E2" s="64"/>
      <c r="F2" s="64"/>
    </row>
    <row r="3" s="58" customFormat="1" ht="24" customHeight="1" spans="1:6">
      <c r="A3" s="65"/>
      <c r="B3" s="65"/>
      <c r="C3" s="65"/>
      <c r="D3" s="65"/>
      <c r="E3" s="65"/>
      <c r="F3" s="66" t="s">
        <v>2</v>
      </c>
    </row>
    <row r="4" s="59" customFormat="1" ht="28" customHeight="1" spans="1:12">
      <c r="A4" s="67" t="s">
        <v>3</v>
      </c>
      <c r="B4" s="68"/>
      <c r="C4" s="68"/>
      <c r="D4" s="69" t="s">
        <v>4</v>
      </c>
      <c r="E4" s="70"/>
      <c r="F4" s="70"/>
      <c r="I4" s="76"/>
      <c r="J4" s="76"/>
      <c r="K4" s="76"/>
      <c r="L4" s="76"/>
    </row>
    <row r="5" s="60" customFormat="1" ht="43" customHeight="1" spans="1:6">
      <c r="A5" s="71" t="s">
        <v>5</v>
      </c>
      <c r="B5" s="71" t="s">
        <v>6</v>
      </c>
      <c r="C5" s="71" t="s">
        <v>7</v>
      </c>
      <c r="D5" s="71" t="s">
        <v>5</v>
      </c>
      <c r="E5" s="71" t="s">
        <v>6</v>
      </c>
      <c r="F5" s="71" t="s">
        <v>7</v>
      </c>
    </row>
    <row r="6" s="61" customFormat="1" ht="28" customHeight="1" spans="1:11">
      <c r="A6" s="71" t="s">
        <v>8</v>
      </c>
      <c r="B6" s="51">
        <f>B7+B8</f>
        <v>11160.915304</v>
      </c>
      <c r="C6" s="51">
        <f>C7+C8</f>
        <v>13155.515304</v>
      </c>
      <c r="D6" s="71" t="s">
        <v>9</v>
      </c>
      <c r="E6" s="51">
        <f>E7+E8</f>
        <v>11160.915304</v>
      </c>
      <c r="F6" s="51">
        <f>F7+F8</f>
        <v>13155.515304</v>
      </c>
      <c r="I6" s="77"/>
      <c r="K6" s="77"/>
    </row>
    <row r="7" s="60" customFormat="1" ht="28" customHeight="1" spans="1:8">
      <c r="A7" s="72" t="s">
        <v>10</v>
      </c>
      <c r="B7" s="53">
        <v>7005.4</v>
      </c>
      <c r="C7" s="53">
        <v>9000</v>
      </c>
      <c r="D7" s="72" t="s">
        <v>11</v>
      </c>
      <c r="E7" s="53">
        <v>11160.915304</v>
      </c>
      <c r="F7" s="53">
        <v>13155.515304</v>
      </c>
      <c r="G7" s="73"/>
      <c r="H7" s="74"/>
    </row>
    <row r="8" s="60" customFormat="1" ht="28" customHeight="1" spans="1:7">
      <c r="A8" s="72" t="s">
        <v>12</v>
      </c>
      <c r="B8" s="53">
        <f>B9+B10+B11</f>
        <v>4155.515304</v>
      </c>
      <c r="C8" s="53">
        <f>C9+C10+C11</f>
        <v>4155.515304</v>
      </c>
      <c r="D8" s="75" t="s">
        <v>13</v>
      </c>
      <c r="E8" s="53">
        <f>E9+E10</f>
        <v>0</v>
      </c>
      <c r="F8" s="53">
        <f>F9+F10</f>
        <v>0</v>
      </c>
      <c r="G8" s="73"/>
    </row>
    <row r="9" s="60" customFormat="1" ht="28" customHeight="1" spans="1:6">
      <c r="A9" s="72" t="s">
        <v>14</v>
      </c>
      <c r="B9" s="53">
        <v>194.67</v>
      </c>
      <c r="C9" s="53">
        <v>194.67</v>
      </c>
      <c r="D9" s="75" t="s">
        <v>15</v>
      </c>
      <c r="E9" s="53"/>
      <c r="F9" s="53"/>
    </row>
    <row r="10" s="60" customFormat="1" ht="28" customHeight="1" spans="1:6">
      <c r="A10" s="72" t="s">
        <v>16</v>
      </c>
      <c r="B10" s="53">
        <v>3820.837504</v>
      </c>
      <c r="C10" s="53">
        <v>3820.837504</v>
      </c>
      <c r="D10" s="72" t="s">
        <v>17</v>
      </c>
      <c r="E10" s="53"/>
      <c r="F10" s="53"/>
    </row>
    <row r="11" s="60" customFormat="1" ht="28" customHeight="1" spans="1:6">
      <c r="A11" s="72" t="s">
        <v>18</v>
      </c>
      <c r="B11" s="53">
        <f>10+130.0078</f>
        <v>140.0078</v>
      </c>
      <c r="C11" s="53">
        <f>10+130.0078</f>
        <v>140.0078</v>
      </c>
      <c r="D11" s="72"/>
      <c r="E11" s="53"/>
      <c r="F11" s="53"/>
    </row>
    <row r="12" s="60" customFormat="1" ht="28" customHeight="1" spans="1:6">
      <c r="A12" s="72"/>
      <c r="B12" s="53"/>
      <c r="C12" s="53"/>
      <c r="D12" s="75"/>
      <c r="E12" s="53"/>
      <c r="F12" s="53"/>
    </row>
  </sheetData>
  <mergeCells count="3">
    <mergeCell ref="A2:F2"/>
    <mergeCell ref="A4:C4"/>
    <mergeCell ref="D4:F4"/>
  </mergeCells>
  <printOptions horizontalCentered="1" verticalCentered="1"/>
  <pageMargins left="0.590277777777778" right="0.590277777777778" top="0.747916666666667" bottom="0.826388888888889" header="0.5" footer="0.5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workbookViewId="0">
      <selection activeCell="C8" sqref="C8"/>
    </sheetView>
  </sheetViews>
  <sheetFormatPr defaultColWidth="9" defaultRowHeight="14.25" outlineLevelCol="2"/>
  <cols>
    <col min="1" max="1" width="40.5" style="47" customWidth="1"/>
    <col min="2" max="3" width="15.875" style="47" customWidth="1"/>
    <col min="4" max="16375" width="9" style="35"/>
    <col min="16376" max="16384" width="9" style="48"/>
  </cols>
  <sheetData>
    <row r="1" spans="1:1">
      <c r="A1" s="47" t="s">
        <v>19</v>
      </c>
    </row>
    <row r="2" s="35" customFormat="1" ht="33" customHeight="1" spans="1:3">
      <c r="A2" s="39" t="s">
        <v>20</v>
      </c>
      <c r="B2" s="39"/>
      <c r="C2" s="39"/>
    </row>
    <row r="3" s="35" customFormat="1" ht="22" customHeight="1" spans="1:3">
      <c r="A3" s="49"/>
      <c r="B3" s="50"/>
      <c r="C3" s="50"/>
    </row>
    <row r="4" s="35" customFormat="1" ht="22" customHeight="1" spans="1:3">
      <c r="A4" s="40" t="s">
        <v>21</v>
      </c>
      <c r="B4" s="11" t="s">
        <v>22</v>
      </c>
      <c r="C4" s="11" t="s">
        <v>23</v>
      </c>
    </row>
    <row r="5" s="35" customFormat="1" ht="22" customHeight="1" spans="1:3">
      <c r="A5" s="40"/>
      <c r="B5" s="11"/>
      <c r="C5" s="11"/>
    </row>
    <row r="6" s="34" customFormat="1" ht="24" customHeight="1" spans="1:3">
      <c r="A6" s="42" t="s">
        <v>24</v>
      </c>
      <c r="B6" s="51">
        <f>B7+B21</f>
        <v>7005.4</v>
      </c>
      <c r="C6" s="51">
        <f>C7+C21</f>
        <v>9000</v>
      </c>
    </row>
    <row r="7" s="35" customFormat="1" ht="24" customHeight="1" spans="1:3">
      <c r="A7" s="52" t="s">
        <v>25</v>
      </c>
      <c r="B7" s="53">
        <f>SUM(B8:B20)</f>
        <v>6955.4</v>
      </c>
      <c r="C7" s="53">
        <f>SUM(C8:C20)</f>
        <v>8950</v>
      </c>
    </row>
    <row r="8" s="35" customFormat="1" ht="24" customHeight="1" spans="1:3">
      <c r="A8" s="45" t="s">
        <v>26</v>
      </c>
      <c r="B8" s="54">
        <v>2000</v>
      </c>
      <c r="C8" s="54">
        <v>2000</v>
      </c>
    </row>
    <row r="9" s="35" customFormat="1" ht="24" customHeight="1" spans="1:3">
      <c r="A9" s="45" t="s">
        <v>27</v>
      </c>
      <c r="B9" s="54">
        <v>800</v>
      </c>
      <c r="C9" s="54">
        <v>800</v>
      </c>
    </row>
    <row r="10" s="35" customFormat="1" ht="24" customHeight="1" spans="1:3">
      <c r="A10" s="45" t="s">
        <v>28</v>
      </c>
      <c r="B10" s="54">
        <v>50</v>
      </c>
      <c r="C10" s="54">
        <v>50</v>
      </c>
    </row>
    <row r="11" s="35" customFormat="1" ht="24" hidden="1" customHeight="1" spans="1:3">
      <c r="A11" s="45" t="s">
        <v>29</v>
      </c>
      <c r="B11" s="54"/>
      <c r="C11" s="54"/>
    </row>
    <row r="12" s="35" customFormat="1" ht="24" customHeight="1" spans="1:3">
      <c r="A12" s="45" t="s">
        <v>30</v>
      </c>
      <c r="B12" s="54"/>
      <c r="C12" s="54"/>
    </row>
    <row r="13" s="35" customFormat="1" ht="24" customHeight="1" spans="1:3">
      <c r="A13" s="45" t="s">
        <v>31</v>
      </c>
      <c r="B13" s="54">
        <v>50</v>
      </c>
      <c r="C13" s="54">
        <v>50</v>
      </c>
    </row>
    <row r="14" s="35" customFormat="1" ht="24" customHeight="1" spans="1:3">
      <c r="A14" s="52" t="s">
        <v>32</v>
      </c>
      <c r="B14" s="54"/>
      <c r="C14" s="54"/>
    </row>
    <row r="15" s="35" customFormat="1" ht="24" customHeight="1" spans="1:3">
      <c r="A15" s="52" t="s">
        <v>33</v>
      </c>
      <c r="B15" s="54"/>
      <c r="C15" s="54"/>
    </row>
    <row r="16" s="35" customFormat="1" ht="24" customHeight="1" spans="1:3">
      <c r="A16" s="52" t="s">
        <v>34</v>
      </c>
      <c r="B16" s="54">
        <v>4055.4</v>
      </c>
      <c r="C16" s="54">
        <f>4055.4+1994.6</f>
        <v>6050</v>
      </c>
    </row>
    <row r="17" s="35" customFormat="1" ht="24" hidden="1" customHeight="1" spans="1:3">
      <c r="A17" s="52" t="s">
        <v>35</v>
      </c>
      <c r="B17" s="54"/>
      <c r="C17" s="54"/>
    </row>
    <row r="18" s="35" customFormat="1" ht="24" customHeight="1" spans="1:3">
      <c r="A18" s="45" t="s">
        <v>36</v>
      </c>
      <c r="B18" s="54"/>
      <c r="C18" s="54"/>
    </row>
    <row r="19" s="35" customFormat="1" ht="24" customHeight="1" spans="1:3">
      <c r="A19" s="45" t="s">
        <v>37</v>
      </c>
      <c r="B19" s="54"/>
      <c r="C19" s="54"/>
    </row>
    <row r="20" s="35" customFormat="1" ht="24" customHeight="1" spans="1:3">
      <c r="A20" s="52" t="s">
        <v>38</v>
      </c>
      <c r="B20" s="54"/>
      <c r="C20" s="54"/>
    </row>
    <row r="21" s="35" customFormat="1" ht="24" customHeight="1" spans="1:3">
      <c r="A21" s="52" t="s">
        <v>39</v>
      </c>
      <c r="B21" s="54">
        <f>SUM(B23:B34)</f>
        <v>50</v>
      </c>
      <c r="C21" s="54">
        <f>SUM(C23:C34)</f>
        <v>50</v>
      </c>
    </row>
    <row r="22" s="35" customFormat="1" ht="24" customHeight="1" spans="1:3">
      <c r="A22" s="52" t="s">
        <v>40</v>
      </c>
      <c r="B22" s="54">
        <f>SUM(B23:B27)</f>
        <v>0</v>
      </c>
      <c r="C22" s="54">
        <f>SUM(C23:C27)</f>
        <v>0</v>
      </c>
    </row>
    <row r="23" s="35" customFormat="1" ht="24" customHeight="1" spans="1:3">
      <c r="A23" s="52" t="s">
        <v>41</v>
      </c>
      <c r="B23" s="54"/>
      <c r="C23" s="54"/>
    </row>
    <row r="24" s="35" customFormat="1" ht="24" customHeight="1" spans="1:3">
      <c r="A24" s="52" t="s">
        <v>42</v>
      </c>
      <c r="B24" s="54"/>
      <c r="C24" s="54"/>
    </row>
    <row r="25" s="35" customFormat="1" ht="24" customHeight="1" spans="1:3">
      <c r="A25" s="55" t="s">
        <v>43</v>
      </c>
      <c r="B25" s="54"/>
      <c r="C25" s="54"/>
    </row>
    <row r="26" s="35" customFormat="1" ht="24" customHeight="1" spans="1:3">
      <c r="A26" s="55" t="s">
        <v>44</v>
      </c>
      <c r="B26" s="54"/>
      <c r="C26" s="54"/>
    </row>
    <row r="27" s="35" customFormat="1" ht="24" customHeight="1" spans="1:3">
      <c r="A27" s="56" t="s">
        <v>45</v>
      </c>
      <c r="B27" s="54"/>
      <c r="C27" s="54"/>
    </row>
    <row r="28" s="35" customFormat="1" ht="24" customHeight="1" spans="1:3">
      <c r="A28" s="56" t="s">
        <v>46</v>
      </c>
      <c r="B28" s="54"/>
      <c r="C28" s="54"/>
    </row>
    <row r="29" s="35" customFormat="1" ht="24" customHeight="1" spans="1:3">
      <c r="A29" s="56" t="s">
        <v>47</v>
      </c>
      <c r="B29" s="54"/>
      <c r="C29" s="54"/>
    </row>
    <row r="30" s="35" customFormat="1" ht="24" hidden="1" customHeight="1" spans="1:3">
      <c r="A30" s="56" t="s">
        <v>48</v>
      </c>
      <c r="B30" s="54"/>
      <c r="C30" s="54"/>
    </row>
    <row r="31" s="35" customFormat="1" ht="24" customHeight="1" spans="1:3">
      <c r="A31" s="56" t="s">
        <v>49</v>
      </c>
      <c r="B31" s="54">
        <v>50</v>
      </c>
      <c r="C31" s="54">
        <v>50</v>
      </c>
    </row>
    <row r="32" s="35" customFormat="1" ht="24" customHeight="1" spans="1:3">
      <c r="A32" s="56" t="s">
        <v>50</v>
      </c>
      <c r="B32" s="54"/>
      <c r="C32" s="54"/>
    </row>
    <row r="33" s="35" customFormat="1" ht="24" hidden="1" customHeight="1" spans="1:3">
      <c r="A33" s="56" t="s">
        <v>51</v>
      </c>
      <c r="B33" s="54"/>
      <c r="C33" s="54"/>
    </row>
    <row r="34" s="35" customFormat="1" ht="24" customHeight="1" spans="1:3">
      <c r="A34" s="56" t="s">
        <v>52</v>
      </c>
      <c r="B34" s="54"/>
      <c r="C34" s="54"/>
    </row>
  </sheetData>
  <mergeCells count="4">
    <mergeCell ref="A2:C2"/>
    <mergeCell ref="A4:A5"/>
    <mergeCell ref="B4:B5"/>
    <mergeCell ref="C4:C5"/>
  </mergeCells>
  <printOptions horizontalCentered="1" verticalCentered="1"/>
  <pageMargins left="0.590277777777778" right="0.590277777777778" top="0.786805555555556" bottom="0.786805555555556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opLeftCell="A10" workbookViewId="0">
      <selection activeCell="C25" sqref="C25:D25"/>
    </sheetView>
  </sheetViews>
  <sheetFormatPr defaultColWidth="9" defaultRowHeight="14.25" outlineLevelCol="5"/>
  <cols>
    <col min="1" max="1" width="9" style="36"/>
    <col min="2" max="2" width="41.625" style="6" customWidth="1"/>
    <col min="3" max="3" width="17.25" style="6" customWidth="1"/>
    <col min="4" max="4" width="18.5" style="37" customWidth="1"/>
    <col min="5" max="5" width="9" style="35"/>
    <col min="6" max="6" width="10.375" style="35" customWidth="1"/>
    <col min="7" max="16377" width="9" style="35"/>
    <col min="16378" max="16384" width="9" style="36"/>
  </cols>
  <sheetData>
    <row r="1" ht="18.75" spans="1:2">
      <c r="A1" s="38" t="s">
        <v>53</v>
      </c>
      <c r="B1" s="38"/>
    </row>
    <row r="2" ht="20.25" spans="1:4">
      <c r="A2" s="39" t="s">
        <v>54</v>
      </c>
      <c r="B2" s="39"/>
      <c r="C2" s="39"/>
      <c r="D2" s="39"/>
    </row>
    <row r="3" ht="20" customHeight="1"/>
    <row r="4" ht="21.5" customHeight="1" spans="1:4">
      <c r="A4" s="10" t="s">
        <v>55</v>
      </c>
      <c r="B4" s="40" t="s">
        <v>21</v>
      </c>
      <c r="C4" s="11" t="s">
        <v>22</v>
      </c>
      <c r="D4" s="11" t="s">
        <v>23</v>
      </c>
    </row>
    <row r="5" ht="21.5" customHeight="1" spans="1:4">
      <c r="A5" s="12"/>
      <c r="B5" s="40"/>
      <c r="C5" s="11"/>
      <c r="D5" s="11"/>
    </row>
    <row r="6" s="34" customFormat="1" ht="21.5" customHeight="1" spans="1:6">
      <c r="A6" s="41"/>
      <c r="B6" s="42" t="s">
        <v>56</v>
      </c>
      <c r="C6" s="15">
        <f>SUM(C7:C29)</f>
        <v>11160.915304</v>
      </c>
      <c r="D6" s="15">
        <f>SUM(D7:D29)</f>
        <v>13155.515304</v>
      </c>
      <c r="E6" s="43"/>
      <c r="F6" s="43"/>
    </row>
    <row r="7" s="35" customFormat="1" ht="21.5" customHeight="1" spans="1:6">
      <c r="A7" s="44">
        <v>201</v>
      </c>
      <c r="B7" s="45" t="s">
        <v>57</v>
      </c>
      <c r="C7" s="18">
        <v>5255.820285</v>
      </c>
      <c r="D7" s="18">
        <v>5255.820285</v>
      </c>
      <c r="E7" s="46"/>
      <c r="F7" s="46"/>
    </row>
    <row r="8" s="35" customFormat="1" ht="21.5" customHeight="1" spans="1:6">
      <c r="A8" s="44">
        <v>202</v>
      </c>
      <c r="B8" s="45" t="s">
        <v>58</v>
      </c>
      <c r="C8" s="18"/>
      <c r="D8" s="18"/>
      <c r="E8" s="46"/>
      <c r="F8" s="46"/>
    </row>
    <row r="9" s="35" customFormat="1" ht="21.5" customHeight="1" spans="1:6">
      <c r="A9" s="44">
        <v>203</v>
      </c>
      <c r="B9" s="45" t="s">
        <v>59</v>
      </c>
      <c r="C9" s="18"/>
      <c r="D9" s="18"/>
      <c r="E9" s="46"/>
      <c r="F9" s="46"/>
    </row>
    <row r="10" s="35" customFormat="1" ht="21.5" customHeight="1" spans="1:6">
      <c r="A10" s="44">
        <v>204</v>
      </c>
      <c r="B10" s="45" t="s">
        <v>60</v>
      </c>
      <c r="C10" s="18"/>
      <c r="D10" s="18"/>
      <c r="E10" s="46"/>
      <c r="F10" s="46"/>
    </row>
    <row r="11" s="35" customFormat="1" ht="21.5" customHeight="1" spans="1:6">
      <c r="A11" s="44">
        <v>205</v>
      </c>
      <c r="B11" s="45" t="s">
        <v>61</v>
      </c>
      <c r="C11" s="18"/>
      <c r="D11" s="18"/>
      <c r="E11" s="46"/>
      <c r="F11" s="46"/>
    </row>
    <row r="12" s="35" customFormat="1" ht="21.5" customHeight="1" spans="1:6">
      <c r="A12" s="44">
        <v>206</v>
      </c>
      <c r="B12" s="45" t="s">
        <v>62</v>
      </c>
      <c r="C12" s="18"/>
      <c r="D12" s="18"/>
      <c r="E12" s="46"/>
      <c r="F12" s="46"/>
    </row>
    <row r="13" s="35" customFormat="1" ht="21.5" customHeight="1" spans="1:6">
      <c r="A13" s="44">
        <v>207</v>
      </c>
      <c r="B13" s="45" t="s">
        <v>63</v>
      </c>
      <c r="C13" s="18">
        <v>129.96</v>
      </c>
      <c r="D13" s="18">
        <v>129.96</v>
      </c>
      <c r="E13" s="46"/>
      <c r="F13" s="46"/>
    </row>
    <row r="14" s="35" customFormat="1" ht="21.5" customHeight="1" spans="1:6">
      <c r="A14" s="44">
        <v>208</v>
      </c>
      <c r="B14" s="45" t="s">
        <v>64</v>
      </c>
      <c r="C14" s="18">
        <v>756.094516</v>
      </c>
      <c r="D14" s="18">
        <v>756.094516</v>
      </c>
      <c r="E14" s="46"/>
      <c r="F14" s="46"/>
    </row>
    <row r="15" s="35" customFormat="1" ht="21.5" customHeight="1" spans="1:6">
      <c r="A15" s="44">
        <v>210</v>
      </c>
      <c r="B15" s="45" t="s">
        <v>65</v>
      </c>
      <c r="C15" s="18">
        <v>285.44442</v>
      </c>
      <c r="D15" s="18">
        <v>285.44442</v>
      </c>
      <c r="E15" s="46"/>
      <c r="F15" s="46"/>
    </row>
    <row r="16" s="35" customFormat="1" ht="21.5" customHeight="1" spans="1:6">
      <c r="A16" s="44">
        <v>211</v>
      </c>
      <c r="B16" s="45" t="s">
        <v>66</v>
      </c>
      <c r="C16" s="18"/>
      <c r="D16" s="18"/>
      <c r="E16" s="46"/>
      <c r="F16" s="46"/>
    </row>
    <row r="17" s="35" customFormat="1" ht="21.5" customHeight="1" spans="1:6">
      <c r="A17" s="44">
        <v>212</v>
      </c>
      <c r="B17" s="45" t="s">
        <v>67</v>
      </c>
      <c r="C17" s="18">
        <v>2148.170003</v>
      </c>
      <c r="D17" s="18">
        <v>2148.170003</v>
      </c>
      <c r="E17" s="46"/>
      <c r="F17" s="46"/>
    </row>
    <row r="18" s="35" customFormat="1" ht="21.5" customHeight="1" spans="1:6">
      <c r="A18" s="44">
        <v>213</v>
      </c>
      <c r="B18" s="45" t="s">
        <v>68</v>
      </c>
      <c r="C18" s="18">
        <v>2331.56908</v>
      </c>
      <c r="D18" s="18">
        <f>2331.56908+1994.6</f>
        <v>4326.16908</v>
      </c>
      <c r="E18" s="46"/>
      <c r="F18" s="46"/>
    </row>
    <row r="19" s="35" customFormat="1" ht="21.5" customHeight="1" spans="1:6">
      <c r="A19" s="44">
        <v>214</v>
      </c>
      <c r="B19" s="45" t="s">
        <v>69</v>
      </c>
      <c r="C19" s="18">
        <v>4.7478</v>
      </c>
      <c r="D19" s="18">
        <v>4.7478</v>
      </c>
      <c r="E19" s="46"/>
      <c r="F19" s="46"/>
    </row>
    <row r="20" s="35" customFormat="1" ht="21.5" customHeight="1" spans="1:6">
      <c r="A20" s="44">
        <v>215</v>
      </c>
      <c r="B20" s="45" t="s">
        <v>70</v>
      </c>
      <c r="C20" s="18"/>
      <c r="D20" s="18"/>
      <c r="E20" s="46"/>
      <c r="F20" s="46"/>
    </row>
    <row r="21" s="35" customFormat="1" ht="21.5" customHeight="1" spans="1:6">
      <c r="A21" s="44">
        <v>216</v>
      </c>
      <c r="B21" s="45" t="s">
        <v>71</v>
      </c>
      <c r="C21" s="18"/>
      <c r="D21" s="18"/>
      <c r="E21" s="46"/>
      <c r="F21" s="46"/>
    </row>
    <row r="22" s="35" customFormat="1" ht="21.5" customHeight="1" spans="1:6">
      <c r="A22" s="44">
        <v>217</v>
      </c>
      <c r="B22" s="45" t="s">
        <v>72</v>
      </c>
      <c r="C22" s="18"/>
      <c r="D22" s="18"/>
      <c r="E22" s="46"/>
      <c r="F22" s="46"/>
    </row>
    <row r="23" s="35" customFormat="1" ht="21.5" customHeight="1" spans="1:6">
      <c r="A23" s="44">
        <v>219</v>
      </c>
      <c r="B23" s="45" t="s">
        <v>73</v>
      </c>
      <c r="C23" s="18"/>
      <c r="D23" s="18"/>
      <c r="E23" s="46"/>
      <c r="F23" s="46"/>
    </row>
    <row r="24" s="35" customFormat="1" ht="21.5" customHeight="1" spans="1:6">
      <c r="A24" s="44">
        <v>220</v>
      </c>
      <c r="B24" s="45" t="s">
        <v>74</v>
      </c>
      <c r="C24" s="18"/>
      <c r="D24" s="18"/>
      <c r="E24" s="46"/>
      <c r="F24" s="46"/>
    </row>
    <row r="25" s="35" customFormat="1" ht="21.5" customHeight="1" spans="1:6">
      <c r="A25" s="44">
        <v>221</v>
      </c>
      <c r="B25" s="45" t="s">
        <v>75</v>
      </c>
      <c r="C25" s="18">
        <v>249.1092</v>
      </c>
      <c r="D25" s="18">
        <v>249.1092</v>
      </c>
      <c r="E25" s="46"/>
      <c r="F25" s="46"/>
    </row>
    <row r="26" s="35" customFormat="1" ht="21.5" customHeight="1" spans="1:6">
      <c r="A26" s="44">
        <v>222</v>
      </c>
      <c r="B26" s="45" t="s">
        <v>76</v>
      </c>
      <c r="C26" s="18"/>
      <c r="D26" s="18"/>
      <c r="E26" s="46"/>
      <c r="F26" s="46"/>
    </row>
    <row r="27" s="35" customFormat="1" ht="21.5" customHeight="1" spans="1:6">
      <c r="A27" s="44">
        <v>224</v>
      </c>
      <c r="B27" s="45" t="s">
        <v>77</v>
      </c>
      <c r="C27" s="18"/>
      <c r="D27" s="18"/>
      <c r="E27" s="46"/>
      <c r="F27" s="46"/>
    </row>
    <row r="28" s="35" customFormat="1" ht="21.5" customHeight="1" spans="1:6">
      <c r="A28" s="44">
        <v>227</v>
      </c>
      <c r="B28" s="45" t="s">
        <v>78</v>
      </c>
      <c r="C28" s="18"/>
      <c r="D28" s="18"/>
      <c r="E28" s="46"/>
      <c r="F28" s="46"/>
    </row>
    <row r="29" s="35" customFormat="1" ht="21.5" customHeight="1" spans="1:6">
      <c r="A29" s="44">
        <v>229</v>
      </c>
      <c r="B29" s="45" t="s">
        <v>79</v>
      </c>
      <c r="C29" s="18"/>
      <c r="D29" s="18"/>
      <c r="E29" s="46"/>
      <c r="F29" s="46"/>
    </row>
    <row r="30" s="35" customFormat="1" spans="2:4">
      <c r="B30" s="6"/>
      <c r="C30" s="6"/>
      <c r="D30" s="37"/>
    </row>
  </sheetData>
  <mergeCells count="5">
    <mergeCell ref="A2:D2"/>
    <mergeCell ref="A4:A5"/>
    <mergeCell ref="B4:B5"/>
    <mergeCell ref="C4:C5"/>
    <mergeCell ref="D4:D5"/>
  </mergeCells>
  <printOptions horizontalCentered="1"/>
  <pageMargins left="0.472222222222222" right="0.472222222222222" top="0.802777777777778" bottom="0.802777777777778" header="0.5" footer="0.5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W1327"/>
  <sheetViews>
    <sheetView showZeros="0" tabSelected="1" workbookViewId="0">
      <selection activeCell="D10" sqref="D10"/>
    </sheetView>
  </sheetViews>
  <sheetFormatPr defaultColWidth="9" defaultRowHeight="15.75"/>
  <cols>
    <col min="1" max="1" width="9" style="4"/>
    <col min="2" max="2" width="36" style="5" customWidth="1"/>
    <col min="3" max="3" width="13.75" style="5" customWidth="1"/>
    <col min="4" max="4" width="14.625" style="5" customWidth="1"/>
    <col min="5" max="16384" width="9" style="4"/>
  </cols>
  <sheetData>
    <row r="1" s="1" customFormat="1" spans="1:16377">
      <c r="A1" s="6" t="s">
        <v>80</v>
      </c>
      <c r="B1" s="6"/>
      <c r="C1" s="7"/>
      <c r="D1" s="8"/>
      <c r="XEU1" s="4"/>
      <c r="XEV1" s="4"/>
      <c r="XEW1" s="4"/>
    </row>
    <row r="2" s="1" customFormat="1" ht="53" customHeight="1" spans="1:16377">
      <c r="A2" s="9" t="s">
        <v>81</v>
      </c>
      <c r="B2" s="9"/>
      <c r="C2" s="9"/>
      <c r="D2" s="9"/>
      <c r="XEU2" s="4"/>
      <c r="XEV2" s="4"/>
      <c r="XEW2" s="4"/>
    </row>
    <row r="3" ht="19" customHeight="1"/>
    <row r="4" ht="29" customHeight="1" spans="1:4">
      <c r="A4" s="10" t="s">
        <v>55</v>
      </c>
      <c r="B4" s="10" t="s">
        <v>82</v>
      </c>
      <c r="C4" s="11" t="s">
        <v>22</v>
      </c>
      <c r="D4" s="11" t="s">
        <v>23</v>
      </c>
    </row>
    <row r="5" ht="29" customHeight="1" spans="1:4">
      <c r="A5" s="12"/>
      <c r="B5" s="12"/>
      <c r="C5" s="11"/>
      <c r="D5" s="11"/>
    </row>
    <row r="6" s="2" customFormat="1" ht="29" customHeight="1" spans="1:4">
      <c r="A6" s="13" t="s">
        <v>56</v>
      </c>
      <c r="B6" s="14"/>
      <c r="C6" s="15">
        <f>C7+C236+C276+C295+C385+C437+C493+C550+C677+C750+C827+C850+C957+C1015+C1079+C1099+C1129+C1139+C1184+C1204+C1248+C1297+C1300+C1312</f>
        <v>11160.915304</v>
      </c>
      <c r="D6" s="15">
        <f>D7+D236+D276+D295+D385+D437+D493+D550+D677+D750+D827+D850+D957+D1015+D1079+D1099+D1129+D1139+D1184+D1204+D1248+D1297+D1300+D1312</f>
        <v>13155.515304</v>
      </c>
    </row>
    <row r="7" s="3" customFormat="1" ht="15" customHeight="1" spans="1:4">
      <c r="A7" s="16">
        <v>201</v>
      </c>
      <c r="B7" s="17" t="s">
        <v>83</v>
      </c>
      <c r="C7" s="18">
        <v>5255.820285</v>
      </c>
      <c r="D7" s="18">
        <v>5255.820285</v>
      </c>
    </row>
    <row r="8" ht="15" customHeight="1" spans="1:4">
      <c r="A8" s="16">
        <v>20101</v>
      </c>
      <c r="B8" s="17" t="s">
        <v>84</v>
      </c>
      <c r="C8" s="19">
        <f>SUM(C9:C19)</f>
        <v>0</v>
      </c>
      <c r="D8" s="19"/>
    </row>
    <row r="9" ht="15" customHeight="1" spans="1:4">
      <c r="A9" s="16">
        <v>2010101</v>
      </c>
      <c r="B9" s="16" t="s">
        <v>85</v>
      </c>
      <c r="C9" s="19"/>
      <c r="D9" s="19"/>
    </row>
    <row r="10" ht="15" customHeight="1" spans="1:4">
      <c r="A10" s="16">
        <v>2010102</v>
      </c>
      <c r="B10" s="16" t="s">
        <v>86</v>
      </c>
      <c r="C10" s="19"/>
      <c r="D10" s="19"/>
    </row>
    <row r="11" ht="15" customHeight="1" spans="1:4">
      <c r="A11" s="16">
        <v>2010103</v>
      </c>
      <c r="B11" s="16" t="s">
        <v>87</v>
      </c>
      <c r="C11" s="19"/>
      <c r="D11" s="19"/>
    </row>
    <row r="12" ht="15" customHeight="1" spans="1:4">
      <c r="A12" s="16">
        <v>2010104</v>
      </c>
      <c r="B12" s="16" t="s">
        <v>88</v>
      </c>
      <c r="C12" s="19"/>
      <c r="D12" s="19"/>
    </row>
    <row r="13" ht="15" customHeight="1" spans="1:4">
      <c r="A13" s="20">
        <v>2010105</v>
      </c>
      <c r="B13" s="21" t="s">
        <v>89</v>
      </c>
      <c r="C13" s="22"/>
      <c r="D13" s="22"/>
    </row>
    <row r="14" ht="15" customHeight="1" spans="1:4">
      <c r="A14" s="20">
        <v>2010106</v>
      </c>
      <c r="B14" s="21" t="s">
        <v>90</v>
      </c>
      <c r="C14" s="19"/>
      <c r="D14" s="19"/>
    </row>
    <row r="15" ht="15" customHeight="1" spans="1:4">
      <c r="A15" s="20">
        <v>2010107</v>
      </c>
      <c r="B15" s="21" t="s">
        <v>91</v>
      </c>
      <c r="C15" s="19"/>
      <c r="D15" s="19"/>
    </row>
    <row r="16" ht="15" customHeight="1" spans="1:4">
      <c r="A16" s="20">
        <v>2010108</v>
      </c>
      <c r="B16" s="21" t="s">
        <v>92</v>
      </c>
      <c r="C16" s="19"/>
      <c r="D16" s="19"/>
    </row>
    <row r="17" ht="15" customHeight="1" spans="1:4">
      <c r="A17" s="20">
        <v>2010109</v>
      </c>
      <c r="B17" s="21" t="s">
        <v>93</v>
      </c>
      <c r="C17" s="19"/>
      <c r="D17" s="19"/>
    </row>
    <row r="18" ht="15" customHeight="1" spans="1:4">
      <c r="A18" s="20">
        <v>2010150</v>
      </c>
      <c r="B18" s="21" t="s">
        <v>94</v>
      </c>
      <c r="C18" s="19"/>
      <c r="D18" s="19"/>
    </row>
    <row r="19" ht="15" customHeight="1" spans="1:4">
      <c r="A19" s="20">
        <v>2010199</v>
      </c>
      <c r="B19" s="21" t="s">
        <v>95</v>
      </c>
      <c r="C19" s="19"/>
      <c r="D19" s="19"/>
    </row>
    <row r="20" ht="15" customHeight="1" spans="1:4">
      <c r="A20" s="20">
        <v>20102</v>
      </c>
      <c r="B20" s="23" t="s">
        <v>96</v>
      </c>
      <c r="C20" s="19">
        <f>SUM(C21:C28)</f>
        <v>0</v>
      </c>
      <c r="D20" s="19"/>
    </row>
    <row r="21" ht="15" customHeight="1" spans="1:4">
      <c r="A21" s="20">
        <v>2010201</v>
      </c>
      <c r="B21" s="21" t="s">
        <v>85</v>
      </c>
      <c r="C21" s="19"/>
      <c r="D21" s="19"/>
    </row>
    <row r="22" ht="15" customHeight="1" spans="1:4">
      <c r="A22" s="20">
        <v>2010202</v>
      </c>
      <c r="B22" s="21" t="s">
        <v>86</v>
      </c>
      <c r="C22" s="19"/>
      <c r="D22" s="19"/>
    </row>
    <row r="23" ht="15" customHeight="1" spans="1:4">
      <c r="A23" s="20">
        <v>2010203</v>
      </c>
      <c r="B23" s="21" t="s">
        <v>87</v>
      </c>
      <c r="C23" s="19"/>
      <c r="D23" s="19"/>
    </row>
    <row r="24" ht="15" customHeight="1" spans="1:4">
      <c r="A24" s="20">
        <v>2010204</v>
      </c>
      <c r="B24" s="21" t="s">
        <v>97</v>
      </c>
      <c r="C24" s="19"/>
      <c r="D24" s="19"/>
    </row>
    <row r="25" ht="15" customHeight="1" spans="1:4">
      <c r="A25" s="20">
        <v>2010205</v>
      </c>
      <c r="B25" s="21" t="s">
        <v>98</v>
      </c>
      <c r="C25" s="19"/>
      <c r="D25" s="19"/>
    </row>
    <row r="26" ht="15" customHeight="1" spans="1:4">
      <c r="A26" s="20">
        <v>2010206</v>
      </c>
      <c r="B26" s="21" t="s">
        <v>99</v>
      </c>
      <c r="C26" s="19"/>
      <c r="D26" s="19"/>
    </row>
    <row r="27" ht="15" customHeight="1" spans="1:4">
      <c r="A27" s="20">
        <v>2010250</v>
      </c>
      <c r="B27" s="21" t="s">
        <v>94</v>
      </c>
      <c r="C27" s="19"/>
      <c r="D27" s="19"/>
    </row>
    <row r="28" ht="15" customHeight="1" spans="1:4">
      <c r="A28" s="20">
        <v>2010299</v>
      </c>
      <c r="B28" s="21" t="s">
        <v>100</v>
      </c>
      <c r="C28" s="19"/>
      <c r="D28" s="19"/>
    </row>
    <row r="29" ht="15" customHeight="1" spans="1:4">
      <c r="A29" s="20">
        <v>20103</v>
      </c>
      <c r="B29" s="23" t="s">
        <v>101</v>
      </c>
      <c r="C29" s="19">
        <f>SUM(C30:C39)</f>
        <v>0</v>
      </c>
      <c r="D29" s="19"/>
    </row>
    <row r="30" ht="15" customHeight="1" spans="1:4">
      <c r="A30" s="20">
        <v>2010301</v>
      </c>
      <c r="B30" s="21" t="s">
        <v>85</v>
      </c>
      <c r="C30" s="19"/>
      <c r="D30" s="19"/>
    </row>
    <row r="31" ht="15" customHeight="1" spans="1:4">
      <c r="A31" s="20">
        <v>2010302</v>
      </c>
      <c r="B31" s="21" t="s">
        <v>86</v>
      </c>
      <c r="C31" s="19"/>
      <c r="D31" s="19"/>
    </row>
    <row r="32" ht="15" customHeight="1" spans="1:4">
      <c r="A32" s="20">
        <v>2010303</v>
      </c>
      <c r="B32" s="21" t="s">
        <v>87</v>
      </c>
      <c r="C32" s="19"/>
      <c r="D32" s="19"/>
    </row>
    <row r="33" ht="15" customHeight="1" spans="1:4">
      <c r="A33" s="20">
        <v>2010304</v>
      </c>
      <c r="B33" s="21" t="s">
        <v>102</v>
      </c>
      <c r="C33" s="19"/>
      <c r="D33" s="19"/>
    </row>
    <row r="34" ht="15" customHeight="1" spans="1:4">
      <c r="A34" s="20">
        <v>2010305</v>
      </c>
      <c r="B34" s="21" t="s">
        <v>103</v>
      </c>
      <c r="C34" s="19"/>
      <c r="D34" s="19"/>
    </row>
    <row r="35" ht="15" customHeight="1" spans="1:4">
      <c r="A35" s="20">
        <v>2010306</v>
      </c>
      <c r="B35" s="21" t="s">
        <v>104</v>
      </c>
      <c r="C35" s="19"/>
      <c r="D35" s="19"/>
    </row>
    <row r="36" ht="15" customHeight="1" spans="1:4">
      <c r="A36" s="20">
        <v>2010308</v>
      </c>
      <c r="B36" s="21" t="s">
        <v>105</v>
      </c>
      <c r="C36" s="19"/>
      <c r="D36" s="19"/>
    </row>
    <row r="37" ht="15" customHeight="1" spans="1:4">
      <c r="A37" s="20">
        <v>2010309</v>
      </c>
      <c r="B37" s="21" t="s">
        <v>106</v>
      </c>
      <c r="C37" s="19"/>
      <c r="D37" s="19"/>
    </row>
    <row r="38" ht="15" customHeight="1" spans="1:4">
      <c r="A38" s="20">
        <v>2010350</v>
      </c>
      <c r="B38" s="21" t="s">
        <v>94</v>
      </c>
      <c r="C38" s="19"/>
      <c r="D38" s="19"/>
    </row>
    <row r="39" ht="15" customHeight="1" spans="1:4">
      <c r="A39" s="20">
        <v>2010399</v>
      </c>
      <c r="B39" s="21" t="s">
        <v>107</v>
      </c>
      <c r="C39" s="19"/>
      <c r="D39" s="19"/>
    </row>
    <row r="40" ht="15" customHeight="1" spans="1:4">
      <c r="A40" s="20">
        <v>20104</v>
      </c>
      <c r="B40" s="23" t="s">
        <v>108</v>
      </c>
      <c r="C40" s="19">
        <f>SUM(C41:C50)</f>
        <v>0</v>
      </c>
      <c r="D40" s="19"/>
    </row>
    <row r="41" ht="15" customHeight="1" spans="1:4">
      <c r="A41" s="20">
        <v>2010401</v>
      </c>
      <c r="B41" s="21" t="s">
        <v>85</v>
      </c>
      <c r="C41" s="19"/>
      <c r="D41" s="19"/>
    </row>
    <row r="42" ht="15" customHeight="1" spans="1:4">
      <c r="A42" s="20">
        <v>2010402</v>
      </c>
      <c r="B42" s="21" t="s">
        <v>86</v>
      </c>
      <c r="C42" s="19"/>
      <c r="D42" s="19"/>
    </row>
    <row r="43" ht="15" customHeight="1" spans="1:4">
      <c r="A43" s="20">
        <v>2010403</v>
      </c>
      <c r="B43" s="21" t="s">
        <v>87</v>
      </c>
      <c r="C43" s="19"/>
      <c r="D43" s="19"/>
    </row>
    <row r="44" ht="15" customHeight="1" spans="1:4">
      <c r="A44" s="20">
        <v>2010404</v>
      </c>
      <c r="B44" s="21" t="s">
        <v>109</v>
      </c>
      <c r="C44" s="19"/>
      <c r="D44" s="19"/>
    </row>
    <row r="45" ht="15" customHeight="1" spans="1:4">
      <c r="A45" s="20">
        <v>2010405</v>
      </c>
      <c r="B45" s="21" t="s">
        <v>110</v>
      </c>
      <c r="C45" s="19"/>
      <c r="D45" s="19"/>
    </row>
    <row r="46" ht="15" customHeight="1" spans="1:4">
      <c r="A46" s="20">
        <v>2010406</v>
      </c>
      <c r="B46" s="21" t="s">
        <v>111</v>
      </c>
      <c r="C46" s="19"/>
      <c r="D46" s="19"/>
    </row>
    <row r="47" ht="15" customHeight="1" spans="1:4">
      <c r="A47" s="20">
        <v>2010407</v>
      </c>
      <c r="B47" s="21" t="s">
        <v>112</v>
      </c>
      <c r="C47" s="19"/>
      <c r="D47" s="19"/>
    </row>
    <row r="48" ht="15" customHeight="1" spans="1:4">
      <c r="A48" s="20">
        <v>2010408</v>
      </c>
      <c r="B48" s="21" t="s">
        <v>113</v>
      </c>
      <c r="C48" s="19"/>
      <c r="D48" s="19"/>
    </row>
    <row r="49" ht="15" customHeight="1" spans="1:4">
      <c r="A49" s="20">
        <v>2010450</v>
      </c>
      <c r="B49" s="21" t="s">
        <v>94</v>
      </c>
      <c r="C49" s="19"/>
      <c r="D49" s="19"/>
    </row>
    <row r="50" ht="15" customHeight="1" spans="1:4">
      <c r="A50" s="20">
        <v>2010499</v>
      </c>
      <c r="B50" s="21" t="s">
        <v>114</v>
      </c>
      <c r="C50" s="19"/>
      <c r="D50" s="19"/>
    </row>
    <row r="51" ht="15" customHeight="1" spans="1:4">
      <c r="A51" s="20">
        <v>20105</v>
      </c>
      <c r="B51" s="23" t="s">
        <v>115</v>
      </c>
      <c r="C51" s="19">
        <f>SUM(C52:C61)</f>
        <v>0</v>
      </c>
      <c r="D51" s="19"/>
    </row>
    <row r="52" ht="15" customHeight="1" spans="1:4">
      <c r="A52" s="20">
        <v>2010501</v>
      </c>
      <c r="B52" s="21" t="s">
        <v>85</v>
      </c>
      <c r="C52" s="19"/>
      <c r="D52" s="19"/>
    </row>
    <row r="53" ht="15" customHeight="1" spans="1:4">
      <c r="A53" s="20">
        <v>2010502</v>
      </c>
      <c r="B53" s="21" t="s">
        <v>86</v>
      </c>
      <c r="C53" s="19"/>
      <c r="D53" s="19"/>
    </row>
    <row r="54" ht="15" customHeight="1" spans="1:4">
      <c r="A54" s="20">
        <v>2010503</v>
      </c>
      <c r="B54" s="21" t="s">
        <v>87</v>
      </c>
      <c r="C54" s="19"/>
      <c r="D54" s="19"/>
    </row>
    <row r="55" ht="15" customHeight="1" spans="1:4">
      <c r="A55" s="20">
        <v>2010504</v>
      </c>
      <c r="B55" s="21" t="s">
        <v>116</v>
      </c>
      <c r="C55" s="19"/>
      <c r="D55" s="19"/>
    </row>
    <row r="56" ht="15" customHeight="1" spans="1:4">
      <c r="A56" s="20">
        <v>2010505</v>
      </c>
      <c r="B56" s="21" t="s">
        <v>117</v>
      </c>
      <c r="C56" s="19"/>
      <c r="D56" s="19"/>
    </row>
    <row r="57" ht="15" customHeight="1" spans="1:4">
      <c r="A57" s="20">
        <v>2010506</v>
      </c>
      <c r="B57" s="21" t="s">
        <v>118</v>
      </c>
      <c r="C57" s="19"/>
      <c r="D57" s="19"/>
    </row>
    <row r="58" ht="15" customHeight="1" spans="1:4">
      <c r="A58" s="20">
        <v>2010507</v>
      </c>
      <c r="B58" s="21" t="s">
        <v>119</v>
      </c>
      <c r="C58" s="19"/>
      <c r="D58" s="19"/>
    </row>
    <row r="59" ht="15" customHeight="1" spans="1:4">
      <c r="A59" s="20">
        <v>2010508</v>
      </c>
      <c r="B59" s="21" t="s">
        <v>120</v>
      </c>
      <c r="C59" s="19"/>
      <c r="D59" s="19"/>
    </row>
    <row r="60" ht="15" customHeight="1" spans="1:4">
      <c r="A60" s="20">
        <v>2010550</v>
      </c>
      <c r="B60" s="21" t="s">
        <v>94</v>
      </c>
      <c r="C60" s="19"/>
      <c r="D60" s="19"/>
    </row>
    <row r="61" ht="15" customHeight="1" spans="1:4">
      <c r="A61" s="20">
        <v>2010599</v>
      </c>
      <c r="B61" s="21" t="s">
        <v>121</v>
      </c>
      <c r="C61" s="19"/>
      <c r="D61" s="19"/>
    </row>
    <row r="62" ht="15" customHeight="1" spans="1:4">
      <c r="A62" s="20">
        <v>20106</v>
      </c>
      <c r="B62" s="23" t="s">
        <v>122</v>
      </c>
      <c r="C62" s="19">
        <f>SUM(C63:C72)</f>
        <v>0</v>
      </c>
      <c r="D62" s="19"/>
    </row>
    <row r="63" ht="15" customHeight="1" spans="1:4">
      <c r="A63" s="20">
        <v>2010601</v>
      </c>
      <c r="B63" s="21" t="s">
        <v>85</v>
      </c>
      <c r="C63" s="19"/>
      <c r="D63" s="19"/>
    </row>
    <row r="64" ht="15" customHeight="1" spans="1:4">
      <c r="A64" s="20">
        <v>2010602</v>
      </c>
      <c r="B64" s="21" t="s">
        <v>86</v>
      </c>
      <c r="C64" s="19"/>
      <c r="D64" s="19"/>
    </row>
    <row r="65" ht="15" customHeight="1" spans="1:4">
      <c r="A65" s="20">
        <v>2010603</v>
      </c>
      <c r="B65" s="21" t="s">
        <v>87</v>
      </c>
      <c r="C65" s="19"/>
      <c r="D65" s="19"/>
    </row>
    <row r="66" ht="15" customHeight="1" spans="1:4">
      <c r="A66" s="20">
        <v>2010604</v>
      </c>
      <c r="B66" s="21" t="s">
        <v>123</v>
      </c>
      <c r="C66" s="19"/>
      <c r="D66" s="19"/>
    </row>
    <row r="67" ht="15" customHeight="1" spans="1:4">
      <c r="A67" s="20">
        <v>2010605</v>
      </c>
      <c r="B67" s="21" t="s">
        <v>124</v>
      </c>
      <c r="C67" s="19"/>
      <c r="D67" s="19"/>
    </row>
    <row r="68" ht="15" customHeight="1" spans="1:4">
      <c r="A68" s="20">
        <v>2010606</v>
      </c>
      <c r="B68" s="21" t="s">
        <v>125</v>
      </c>
      <c r="C68" s="19"/>
      <c r="D68" s="19"/>
    </row>
    <row r="69" ht="15" customHeight="1" spans="1:4">
      <c r="A69" s="20">
        <v>2010607</v>
      </c>
      <c r="B69" s="21" t="s">
        <v>126</v>
      </c>
      <c r="C69" s="19"/>
      <c r="D69" s="19"/>
    </row>
    <row r="70" ht="15" customHeight="1" spans="1:4">
      <c r="A70" s="20">
        <v>2010608</v>
      </c>
      <c r="B70" s="21" t="s">
        <v>127</v>
      </c>
      <c r="C70" s="19"/>
      <c r="D70" s="19"/>
    </row>
    <row r="71" ht="15" customHeight="1" spans="1:4">
      <c r="A71" s="20">
        <v>2010650</v>
      </c>
      <c r="B71" s="21" t="s">
        <v>94</v>
      </c>
      <c r="C71" s="19"/>
      <c r="D71" s="19"/>
    </row>
    <row r="72" ht="15" customHeight="1" spans="1:4">
      <c r="A72" s="20">
        <v>2010699</v>
      </c>
      <c r="B72" s="21" t="s">
        <v>128</v>
      </c>
      <c r="C72" s="19"/>
      <c r="D72" s="19"/>
    </row>
    <row r="73" ht="15" customHeight="1" spans="1:4">
      <c r="A73" s="20">
        <v>20107</v>
      </c>
      <c r="B73" s="23" t="s">
        <v>129</v>
      </c>
      <c r="C73" s="19">
        <f>SUM(C74:C80)</f>
        <v>0</v>
      </c>
      <c r="D73" s="19"/>
    </row>
    <row r="74" ht="15" customHeight="1" spans="1:4">
      <c r="A74" s="20">
        <v>2010701</v>
      </c>
      <c r="B74" s="21" t="s">
        <v>85</v>
      </c>
      <c r="C74" s="19"/>
      <c r="D74" s="19"/>
    </row>
    <row r="75" ht="15" customHeight="1" spans="1:4">
      <c r="A75" s="20">
        <v>2010702</v>
      </c>
      <c r="B75" s="21" t="s">
        <v>86</v>
      </c>
      <c r="C75" s="19"/>
      <c r="D75" s="19"/>
    </row>
    <row r="76" ht="15" customHeight="1" spans="1:4">
      <c r="A76" s="20">
        <v>2010703</v>
      </c>
      <c r="B76" s="21" t="s">
        <v>87</v>
      </c>
      <c r="C76" s="19"/>
      <c r="D76" s="19"/>
    </row>
    <row r="77" ht="15" customHeight="1" spans="1:4">
      <c r="A77" s="20">
        <v>2010709</v>
      </c>
      <c r="B77" s="21" t="s">
        <v>126</v>
      </c>
      <c r="C77" s="19"/>
      <c r="D77" s="19"/>
    </row>
    <row r="78" ht="15" customHeight="1" spans="1:4">
      <c r="A78" s="20">
        <v>2010710</v>
      </c>
      <c r="B78" s="21" t="s">
        <v>130</v>
      </c>
      <c r="C78" s="19"/>
      <c r="D78" s="19"/>
    </row>
    <row r="79" ht="15" customHeight="1" spans="1:4">
      <c r="A79" s="20">
        <v>2010750</v>
      </c>
      <c r="B79" s="21" t="s">
        <v>94</v>
      </c>
      <c r="C79" s="19"/>
      <c r="D79" s="19"/>
    </row>
    <row r="80" ht="15" customHeight="1" spans="1:4">
      <c r="A80" s="20">
        <v>2010799</v>
      </c>
      <c r="B80" s="21" t="s">
        <v>131</v>
      </c>
      <c r="C80" s="19"/>
      <c r="D80" s="19"/>
    </row>
    <row r="81" ht="15" customHeight="1" spans="1:4">
      <c r="A81" s="20">
        <v>20108</v>
      </c>
      <c r="B81" s="23" t="s">
        <v>132</v>
      </c>
      <c r="C81" s="19">
        <f>SUM(C82:C89)</f>
        <v>0</v>
      </c>
      <c r="D81" s="19"/>
    </row>
    <row r="82" ht="15" customHeight="1" spans="1:4">
      <c r="A82" s="20">
        <v>2010801</v>
      </c>
      <c r="B82" s="21" t="s">
        <v>85</v>
      </c>
      <c r="C82" s="19"/>
      <c r="D82" s="19"/>
    </row>
    <row r="83" ht="15" customHeight="1" spans="1:4">
      <c r="A83" s="20">
        <v>2010802</v>
      </c>
      <c r="B83" s="21" t="s">
        <v>86</v>
      </c>
      <c r="C83" s="19"/>
      <c r="D83" s="19"/>
    </row>
    <row r="84" ht="15" customHeight="1" spans="1:4">
      <c r="A84" s="20">
        <v>2010803</v>
      </c>
      <c r="B84" s="21" t="s">
        <v>87</v>
      </c>
      <c r="C84" s="19"/>
      <c r="D84" s="19"/>
    </row>
    <row r="85" ht="15" customHeight="1" spans="1:4">
      <c r="A85" s="20">
        <v>2010804</v>
      </c>
      <c r="B85" s="21" t="s">
        <v>133</v>
      </c>
      <c r="C85" s="19"/>
      <c r="D85" s="19"/>
    </row>
    <row r="86" ht="15" customHeight="1" spans="1:4">
      <c r="A86" s="20">
        <v>2010805</v>
      </c>
      <c r="B86" s="21" t="s">
        <v>134</v>
      </c>
      <c r="C86" s="19"/>
      <c r="D86" s="19"/>
    </row>
    <row r="87" ht="15" customHeight="1" spans="1:4">
      <c r="A87" s="20">
        <v>2010806</v>
      </c>
      <c r="B87" s="21" t="s">
        <v>126</v>
      </c>
      <c r="C87" s="19"/>
      <c r="D87" s="19"/>
    </row>
    <row r="88" ht="15" customHeight="1" spans="1:4">
      <c r="A88" s="20">
        <v>2010850</v>
      </c>
      <c r="B88" s="21" t="s">
        <v>94</v>
      </c>
      <c r="C88" s="19"/>
      <c r="D88" s="19"/>
    </row>
    <row r="89" ht="15" customHeight="1" spans="1:4">
      <c r="A89" s="20">
        <v>2010899</v>
      </c>
      <c r="B89" s="21" t="s">
        <v>135</v>
      </c>
      <c r="C89" s="19"/>
      <c r="D89" s="19"/>
    </row>
    <row r="90" ht="15" customHeight="1" spans="1:4">
      <c r="A90" s="20">
        <v>20109</v>
      </c>
      <c r="B90" s="23" t="s">
        <v>136</v>
      </c>
      <c r="C90" s="19">
        <f>SUM(C91:C102)</f>
        <v>0</v>
      </c>
      <c r="D90" s="19"/>
    </row>
    <row r="91" ht="15" customHeight="1" spans="1:4">
      <c r="A91" s="20">
        <v>2010901</v>
      </c>
      <c r="B91" s="21" t="s">
        <v>85</v>
      </c>
      <c r="C91" s="19"/>
      <c r="D91" s="19"/>
    </row>
    <row r="92" ht="15" customHeight="1" spans="1:4">
      <c r="A92" s="20">
        <v>2010902</v>
      </c>
      <c r="B92" s="21" t="s">
        <v>86</v>
      </c>
      <c r="C92" s="19"/>
      <c r="D92" s="19"/>
    </row>
    <row r="93" ht="15" customHeight="1" spans="1:4">
      <c r="A93" s="20">
        <v>2010903</v>
      </c>
      <c r="B93" s="21" t="s">
        <v>87</v>
      </c>
      <c r="C93" s="19"/>
      <c r="D93" s="19"/>
    </row>
    <row r="94" ht="15" customHeight="1" spans="1:4">
      <c r="A94" s="20">
        <v>2010905</v>
      </c>
      <c r="B94" s="21" t="s">
        <v>137</v>
      </c>
      <c r="C94" s="19"/>
      <c r="D94" s="19"/>
    </row>
    <row r="95" ht="15" customHeight="1" spans="1:4">
      <c r="A95" s="20">
        <v>2010907</v>
      </c>
      <c r="B95" s="21" t="s">
        <v>138</v>
      </c>
      <c r="C95" s="19"/>
      <c r="D95" s="19"/>
    </row>
    <row r="96" ht="15" customHeight="1" spans="1:4">
      <c r="A96" s="20">
        <v>2010908</v>
      </c>
      <c r="B96" s="21" t="s">
        <v>126</v>
      </c>
      <c r="C96" s="19"/>
      <c r="D96" s="19"/>
    </row>
    <row r="97" ht="15" customHeight="1" spans="1:4">
      <c r="A97" s="20">
        <v>2010909</v>
      </c>
      <c r="B97" s="21" t="s">
        <v>139</v>
      </c>
      <c r="C97" s="19"/>
      <c r="D97" s="19"/>
    </row>
    <row r="98" ht="15" customHeight="1" spans="1:4">
      <c r="A98" s="20">
        <v>2010910</v>
      </c>
      <c r="B98" s="21" t="s">
        <v>140</v>
      </c>
      <c r="C98" s="19"/>
      <c r="D98" s="19"/>
    </row>
    <row r="99" ht="15" customHeight="1" spans="1:4">
      <c r="A99" s="20">
        <v>2010911</v>
      </c>
      <c r="B99" s="21" t="s">
        <v>141</v>
      </c>
      <c r="C99" s="19"/>
      <c r="D99" s="19"/>
    </row>
    <row r="100" ht="15" customHeight="1" spans="1:4">
      <c r="A100" s="20">
        <v>2010912</v>
      </c>
      <c r="B100" s="21" t="s">
        <v>142</v>
      </c>
      <c r="C100" s="19"/>
      <c r="D100" s="19"/>
    </row>
    <row r="101" ht="15" customHeight="1" spans="1:4">
      <c r="A101" s="20">
        <v>2010950</v>
      </c>
      <c r="B101" s="21" t="s">
        <v>94</v>
      </c>
      <c r="C101" s="19"/>
      <c r="D101" s="19"/>
    </row>
    <row r="102" ht="15" customHeight="1" spans="1:4">
      <c r="A102" s="20">
        <v>2010999</v>
      </c>
      <c r="B102" s="21" t="s">
        <v>143</v>
      </c>
      <c r="C102" s="19"/>
      <c r="D102" s="19"/>
    </row>
    <row r="103" ht="15" customHeight="1" spans="1:4">
      <c r="A103" s="20">
        <v>20111</v>
      </c>
      <c r="B103" s="23" t="s">
        <v>144</v>
      </c>
      <c r="C103" s="19"/>
      <c r="D103" s="19"/>
    </row>
    <row r="104" ht="15" customHeight="1" spans="1:4">
      <c r="A104" s="20">
        <v>2011101</v>
      </c>
      <c r="B104" s="21" t="s">
        <v>85</v>
      </c>
      <c r="C104" s="19"/>
      <c r="D104" s="19"/>
    </row>
    <row r="105" ht="15" customHeight="1" spans="1:4">
      <c r="A105" s="20">
        <v>2011102</v>
      </c>
      <c r="B105" s="21" t="s">
        <v>86</v>
      </c>
      <c r="C105" s="19"/>
      <c r="D105" s="19"/>
    </row>
    <row r="106" ht="15" customHeight="1" spans="1:4">
      <c r="A106" s="20">
        <v>2011103</v>
      </c>
      <c r="B106" s="21" t="s">
        <v>87</v>
      </c>
      <c r="C106" s="19"/>
      <c r="D106" s="19"/>
    </row>
    <row r="107" ht="15" customHeight="1" spans="1:4">
      <c r="A107" s="20">
        <v>2011104</v>
      </c>
      <c r="B107" s="21" t="s">
        <v>145</v>
      </c>
      <c r="C107" s="19"/>
      <c r="D107" s="19"/>
    </row>
    <row r="108" ht="15" customHeight="1" spans="1:4">
      <c r="A108" s="20">
        <v>2011105</v>
      </c>
      <c r="B108" s="21" t="s">
        <v>146</v>
      </c>
      <c r="C108" s="19"/>
      <c r="D108" s="19"/>
    </row>
    <row r="109" ht="15" customHeight="1" spans="1:4">
      <c r="A109" s="20">
        <v>2011106</v>
      </c>
      <c r="B109" s="21" t="s">
        <v>147</v>
      </c>
      <c r="C109" s="19"/>
      <c r="D109" s="19"/>
    </row>
    <row r="110" ht="15" customHeight="1" spans="1:4">
      <c r="A110" s="20">
        <v>2011150</v>
      </c>
      <c r="B110" s="21" t="s">
        <v>94</v>
      </c>
      <c r="C110" s="19"/>
      <c r="D110" s="19"/>
    </row>
    <row r="111" ht="15" customHeight="1" spans="1:4">
      <c r="A111" s="20">
        <v>2011199</v>
      </c>
      <c r="B111" s="21" t="s">
        <v>148</v>
      </c>
      <c r="C111" s="19"/>
      <c r="D111" s="19"/>
    </row>
    <row r="112" ht="15" customHeight="1" spans="1:4">
      <c r="A112" s="20">
        <v>20113</v>
      </c>
      <c r="B112" s="23" t="s">
        <v>149</v>
      </c>
      <c r="C112" s="19">
        <f>SUM(C113:C122)</f>
        <v>0</v>
      </c>
      <c r="D112" s="19"/>
    </row>
    <row r="113" ht="15" customHeight="1" spans="1:4">
      <c r="A113" s="20">
        <v>2011301</v>
      </c>
      <c r="B113" s="21" t="s">
        <v>85</v>
      </c>
      <c r="C113" s="19"/>
      <c r="D113" s="19"/>
    </row>
    <row r="114" ht="15" customHeight="1" spans="1:4">
      <c r="A114" s="20">
        <v>2011302</v>
      </c>
      <c r="B114" s="21" t="s">
        <v>86</v>
      </c>
      <c r="C114" s="19"/>
      <c r="D114" s="19"/>
    </row>
    <row r="115" ht="15" customHeight="1" spans="1:4">
      <c r="A115" s="20">
        <v>2011303</v>
      </c>
      <c r="B115" s="21" t="s">
        <v>87</v>
      </c>
      <c r="C115" s="19"/>
      <c r="D115" s="19"/>
    </row>
    <row r="116" ht="15" customHeight="1" spans="1:4">
      <c r="A116" s="20">
        <v>2011304</v>
      </c>
      <c r="B116" s="21" t="s">
        <v>150</v>
      </c>
      <c r="C116" s="19"/>
      <c r="D116" s="19"/>
    </row>
    <row r="117" ht="15" customHeight="1" spans="1:4">
      <c r="A117" s="20">
        <v>2011305</v>
      </c>
      <c r="B117" s="21" t="s">
        <v>151</v>
      </c>
      <c r="C117" s="19"/>
      <c r="D117" s="19"/>
    </row>
    <row r="118" ht="15" customHeight="1" spans="1:4">
      <c r="A118" s="20">
        <v>2011306</v>
      </c>
      <c r="B118" s="21" t="s">
        <v>152</v>
      </c>
      <c r="C118" s="19"/>
      <c r="D118" s="19"/>
    </row>
    <row r="119" ht="15" customHeight="1" spans="1:4">
      <c r="A119" s="20">
        <v>2011307</v>
      </c>
      <c r="B119" s="21" t="s">
        <v>153</v>
      </c>
      <c r="C119" s="19"/>
      <c r="D119" s="19"/>
    </row>
    <row r="120" ht="15" customHeight="1" spans="1:4">
      <c r="A120" s="20">
        <v>2011308</v>
      </c>
      <c r="B120" s="21" t="s">
        <v>154</v>
      </c>
      <c r="C120" s="19"/>
      <c r="D120" s="19"/>
    </row>
    <row r="121" ht="15" customHeight="1" spans="1:4">
      <c r="A121" s="20">
        <v>2011350</v>
      </c>
      <c r="B121" s="21" t="s">
        <v>94</v>
      </c>
      <c r="C121" s="19"/>
      <c r="D121" s="19"/>
    </row>
    <row r="122" ht="15" customHeight="1" spans="1:4">
      <c r="A122" s="20">
        <v>2011399</v>
      </c>
      <c r="B122" s="21" t="s">
        <v>155</v>
      </c>
      <c r="C122" s="19"/>
      <c r="D122" s="19"/>
    </row>
    <row r="123" ht="15" customHeight="1" spans="1:4">
      <c r="A123" s="20">
        <v>20114</v>
      </c>
      <c r="B123" s="23" t="s">
        <v>156</v>
      </c>
      <c r="C123" s="19">
        <f>SUM(C124:C134)</f>
        <v>0</v>
      </c>
      <c r="D123" s="19"/>
    </row>
    <row r="124" ht="15" customHeight="1" spans="1:4">
      <c r="A124" s="20">
        <v>2011401</v>
      </c>
      <c r="B124" s="21" t="s">
        <v>85</v>
      </c>
      <c r="C124" s="19"/>
      <c r="D124" s="19"/>
    </row>
    <row r="125" ht="15" customHeight="1" spans="1:4">
      <c r="A125" s="20">
        <v>2011402</v>
      </c>
      <c r="B125" s="21" t="s">
        <v>86</v>
      </c>
      <c r="C125" s="19"/>
      <c r="D125" s="19"/>
    </row>
    <row r="126" ht="15" customHeight="1" spans="1:4">
      <c r="A126" s="20">
        <v>2011403</v>
      </c>
      <c r="B126" s="21" t="s">
        <v>87</v>
      </c>
      <c r="C126" s="19"/>
      <c r="D126" s="19"/>
    </row>
    <row r="127" ht="15" customHeight="1" spans="1:4">
      <c r="A127" s="20">
        <v>2011404</v>
      </c>
      <c r="B127" s="21" t="s">
        <v>157</v>
      </c>
      <c r="C127" s="19"/>
      <c r="D127" s="19"/>
    </row>
    <row r="128" ht="15" customHeight="1" spans="1:4">
      <c r="A128" s="20">
        <v>2011405</v>
      </c>
      <c r="B128" s="21" t="s">
        <v>158</v>
      </c>
      <c r="C128" s="19"/>
      <c r="D128" s="19"/>
    </row>
    <row r="129" ht="15" customHeight="1" spans="1:4">
      <c r="A129" s="20">
        <v>2011408</v>
      </c>
      <c r="B129" s="21" t="s">
        <v>159</v>
      </c>
      <c r="C129" s="19"/>
      <c r="D129" s="19"/>
    </row>
    <row r="130" ht="15" customHeight="1" spans="1:4">
      <c r="A130" s="20">
        <v>2011409</v>
      </c>
      <c r="B130" s="21" t="s">
        <v>160</v>
      </c>
      <c r="C130" s="19"/>
      <c r="D130" s="19"/>
    </row>
    <row r="131" ht="15" customHeight="1" spans="1:4">
      <c r="A131" s="20">
        <v>2011410</v>
      </c>
      <c r="B131" s="21" t="s">
        <v>161</v>
      </c>
      <c r="C131" s="19"/>
      <c r="D131" s="19"/>
    </row>
    <row r="132" ht="15" customHeight="1" spans="1:4">
      <c r="A132" s="20">
        <v>2011411</v>
      </c>
      <c r="B132" s="21" t="s">
        <v>162</v>
      </c>
      <c r="C132" s="19"/>
      <c r="D132" s="19"/>
    </row>
    <row r="133" ht="15" customHeight="1" spans="1:4">
      <c r="A133" s="20">
        <v>2011450</v>
      </c>
      <c r="B133" s="21" t="s">
        <v>94</v>
      </c>
      <c r="C133" s="19"/>
      <c r="D133" s="19"/>
    </row>
    <row r="134" ht="15" customHeight="1" spans="1:4">
      <c r="A134" s="20">
        <v>2011499</v>
      </c>
      <c r="B134" s="21" t="s">
        <v>163</v>
      </c>
      <c r="C134" s="19"/>
      <c r="D134" s="19"/>
    </row>
    <row r="135" ht="15" customHeight="1" spans="1:4">
      <c r="A135" s="20">
        <v>20123</v>
      </c>
      <c r="B135" s="23" t="s">
        <v>164</v>
      </c>
      <c r="C135" s="19">
        <f>SUM(C136:C141)</f>
        <v>0</v>
      </c>
      <c r="D135" s="19"/>
    </row>
    <row r="136" ht="15" customHeight="1" spans="1:4">
      <c r="A136" s="20">
        <v>2012301</v>
      </c>
      <c r="B136" s="21" t="s">
        <v>85</v>
      </c>
      <c r="C136" s="19"/>
      <c r="D136" s="19"/>
    </row>
    <row r="137" ht="15" customHeight="1" spans="1:4">
      <c r="A137" s="20">
        <v>2012302</v>
      </c>
      <c r="B137" s="21" t="s">
        <v>86</v>
      </c>
      <c r="C137" s="19"/>
      <c r="D137" s="19"/>
    </row>
    <row r="138" ht="15" customHeight="1" spans="1:4">
      <c r="A138" s="20">
        <v>2012303</v>
      </c>
      <c r="B138" s="21" t="s">
        <v>87</v>
      </c>
      <c r="C138" s="19"/>
      <c r="D138" s="19"/>
    </row>
    <row r="139" ht="15" customHeight="1" spans="1:4">
      <c r="A139" s="20">
        <v>2012304</v>
      </c>
      <c r="B139" s="21" t="s">
        <v>165</v>
      </c>
      <c r="C139" s="19"/>
      <c r="D139" s="19"/>
    </row>
    <row r="140" ht="15" customHeight="1" spans="1:4">
      <c r="A140" s="20">
        <v>2012350</v>
      </c>
      <c r="B140" s="21" t="s">
        <v>94</v>
      </c>
      <c r="C140" s="19"/>
      <c r="D140" s="19"/>
    </row>
    <row r="141" ht="15" customHeight="1" spans="1:4">
      <c r="A141" s="20">
        <v>2012399</v>
      </c>
      <c r="B141" s="21" t="s">
        <v>166</v>
      </c>
      <c r="C141" s="19"/>
      <c r="D141" s="19"/>
    </row>
    <row r="142" ht="15" customHeight="1" spans="1:4">
      <c r="A142" s="20">
        <v>20125</v>
      </c>
      <c r="B142" s="23" t="s">
        <v>167</v>
      </c>
      <c r="C142" s="19">
        <f>SUM(C143:C149)</f>
        <v>0</v>
      </c>
      <c r="D142" s="19"/>
    </row>
    <row r="143" ht="15" customHeight="1" spans="1:4">
      <c r="A143" s="20">
        <v>2012501</v>
      </c>
      <c r="B143" s="21" t="s">
        <v>85</v>
      </c>
      <c r="C143" s="19"/>
      <c r="D143" s="19"/>
    </row>
    <row r="144" ht="15" customHeight="1" spans="1:4">
      <c r="A144" s="20">
        <v>2012502</v>
      </c>
      <c r="B144" s="21" t="s">
        <v>86</v>
      </c>
      <c r="C144" s="19"/>
      <c r="D144" s="19"/>
    </row>
    <row r="145" ht="15" customHeight="1" spans="1:4">
      <c r="A145" s="20">
        <v>2012503</v>
      </c>
      <c r="B145" s="21" t="s">
        <v>87</v>
      </c>
      <c r="C145" s="19"/>
      <c r="D145" s="19"/>
    </row>
    <row r="146" ht="15" customHeight="1" spans="1:4">
      <c r="A146" s="20">
        <v>2012504</v>
      </c>
      <c r="B146" s="21" t="s">
        <v>168</v>
      </c>
      <c r="C146" s="19"/>
      <c r="D146" s="19"/>
    </row>
    <row r="147" ht="15" customHeight="1" spans="1:4">
      <c r="A147" s="20">
        <v>2012505</v>
      </c>
      <c r="B147" s="21" t="s">
        <v>169</v>
      </c>
      <c r="C147" s="19"/>
      <c r="D147" s="19"/>
    </row>
    <row r="148" ht="15" customHeight="1" spans="1:4">
      <c r="A148" s="20">
        <v>2012550</v>
      </c>
      <c r="B148" s="21" t="s">
        <v>94</v>
      </c>
      <c r="C148" s="19"/>
      <c r="D148" s="19"/>
    </row>
    <row r="149" ht="15" customHeight="1" spans="1:4">
      <c r="A149" s="20">
        <v>2012599</v>
      </c>
      <c r="B149" s="21" t="s">
        <v>170</v>
      </c>
      <c r="C149" s="19"/>
      <c r="D149" s="19"/>
    </row>
    <row r="150" ht="15" customHeight="1" spans="1:4">
      <c r="A150" s="20">
        <v>20126</v>
      </c>
      <c r="B150" s="23" t="s">
        <v>171</v>
      </c>
      <c r="C150" s="19">
        <f>SUM(C151:C155)</f>
        <v>0</v>
      </c>
      <c r="D150" s="19"/>
    </row>
    <row r="151" ht="15" customHeight="1" spans="1:4">
      <c r="A151" s="20">
        <v>2012601</v>
      </c>
      <c r="B151" s="21" t="s">
        <v>85</v>
      </c>
      <c r="C151" s="19"/>
      <c r="D151" s="19"/>
    </row>
    <row r="152" ht="15" customHeight="1" spans="1:4">
      <c r="A152" s="20">
        <v>2012602</v>
      </c>
      <c r="B152" s="21" t="s">
        <v>86</v>
      </c>
      <c r="C152" s="19"/>
      <c r="D152" s="19"/>
    </row>
    <row r="153" ht="15" customHeight="1" spans="1:4">
      <c r="A153" s="20">
        <v>2012603</v>
      </c>
      <c r="B153" s="21" t="s">
        <v>87</v>
      </c>
      <c r="C153" s="19"/>
      <c r="D153" s="19"/>
    </row>
    <row r="154" ht="15" customHeight="1" spans="1:4">
      <c r="A154" s="20">
        <v>2012604</v>
      </c>
      <c r="B154" s="21" t="s">
        <v>172</v>
      </c>
      <c r="C154" s="19"/>
      <c r="D154" s="19"/>
    </row>
    <row r="155" ht="15" customHeight="1" spans="1:4">
      <c r="A155" s="20">
        <v>2012699</v>
      </c>
      <c r="B155" s="21" t="s">
        <v>173</v>
      </c>
      <c r="C155" s="19"/>
      <c r="D155" s="19"/>
    </row>
    <row r="156" ht="15" customHeight="1" spans="1:4">
      <c r="A156" s="20">
        <v>20128</v>
      </c>
      <c r="B156" s="23" t="s">
        <v>174</v>
      </c>
      <c r="C156" s="19">
        <f>SUM(C157:C162)</f>
        <v>0</v>
      </c>
      <c r="D156" s="19"/>
    </row>
    <row r="157" ht="15" customHeight="1" spans="1:4">
      <c r="A157" s="20">
        <v>2012801</v>
      </c>
      <c r="B157" s="21" t="s">
        <v>85</v>
      </c>
      <c r="C157" s="19"/>
      <c r="D157" s="19"/>
    </row>
    <row r="158" ht="15" customHeight="1" spans="1:4">
      <c r="A158" s="20">
        <v>2012802</v>
      </c>
      <c r="B158" s="21" t="s">
        <v>86</v>
      </c>
      <c r="C158" s="19"/>
      <c r="D158" s="19"/>
    </row>
    <row r="159" ht="15" customHeight="1" spans="1:4">
      <c r="A159" s="20">
        <v>2012803</v>
      </c>
      <c r="B159" s="21" t="s">
        <v>87</v>
      </c>
      <c r="C159" s="19"/>
      <c r="D159" s="19"/>
    </row>
    <row r="160" ht="15" customHeight="1" spans="1:4">
      <c r="A160" s="20">
        <v>2012804</v>
      </c>
      <c r="B160" s="21" t="s">
        <v>99</v>
      </c>
      <c r="C160" s="19"/>
      <c r="D160" s="19"/>
    </row>
    <row r="161" ht="15" customHeight="1" spans="1:4">
      <c r="A161" s="20">
        <v>2012850</v>
      </c>
      <c r="B161" s="21" t="s">
        <v>94</v>
      </c>
      <c r="C161" s="19"/>
      <c r="D161" s="19"/>
    </row>
    <row r="162" ht="15" customHeight="1" spans="1:4">
      <c r="A162" s="20">
        <v>2012899</v>
      </c>
      <c r="B162" s="21" t="s">
        <v>175</v>
      </c>
      <c r="C162" s="19"/>
      <c r="D162" s="19"/>
    </row>
    <row r="163" ht="15" customHeight="1" spans="1:4">
      <c r="A163" s="20">
        <v>20129</v>
      </c>
      <c r="B163" s="23" t="s">
        <v>176</v>
      </c>
      <c r="C163" s="19">
        <f>SUM(C164:C169)</f>
        <v>0</v>
      </c>
      <c r="D163" s="19"/>
    </row>
    <row r="164" ht="15" customHeight="1" spans="1:4">
      <c r="A164" s="20">
        <v>2012901</v>
      </c>
      <c r="B164" s="21" t="s">
        <v>85</v>
      </c>
      <c r="C164" s="19"/>
      <c r="D164" s="19"/>
    </row>
    <row r="165" ht="15" customHeight="1" spans="1:4">
      <c r="A165" s="20">
        <v>2012902</v>
      </c>
      <c r="B165" s="21" t="s">
        <v>86</v>
      </c>
      <c r="C165" s="19"/>
      <c r="D165" s="19"/>
    </row>
    <row r="166" ht="15" customHeight="1" spans="1:4">
      <c r="A166" s="20">
        <v>2012903</v>
      </c>
      <c r="B166" s="21" t="s">
        <v>87</v>
      </c>
      <c r="C166" s="19"/>
      <c r="D166" s="19"/>
    </row>
    <row r="167" ht="15" customHeight="1" spans="1:4">
      <c r="A167" s="20">
        <v>2012906</v>
      </c>
      <c r="B167" s="21" t="s">
        <v>177</v>
      </c>
      <c r="C167" s="19"/>
      <c r="D167" s="19"/>
    </row>
    <row r="168" ht="15" customHeight="1" spans="1:4">
      <c r="A168" s="20">
        <v>2012950</v>
      </c>
      <c r="B168" s="21" t="s">
        <v>94</v>
      </c>
      <c r="C168" s="19"/>
      <c r="D168" s="19"/>
    </row>
    <row r="169" ht="15" customHeight="1" spans="1:4">
      <c r="A169" s="20">
        <v>2012999</v>
      </c>
      <c r="B169" s="21" t="s">
        <v>178</v>
      </c>
      <c r="C169" s="19"/>
      <c r="D169" s="19"/>
    </row>
    <row r="170" ht="15" customHeight="1" spans="1:4">
      <c r="A170" s="20">
        <v>20131</v>
      </c>
      <c r="B170" s="23" t="s">
        <v>179</v>
      </c>
      <c r="C170" s="19">
        <f>SUM(C171:C176)</f>
        <v>0</v>
      </c>
      <c r="D170" s="19"/>
    </row>
    <row r="171" ht="15" customHeight="1" spans="1:4">
      <c r="A171" s="20">
        <v>2013101</v>
      </c>
      <c r="B171" s="21" t="s">
        <v>85</v>
      </c>
      <c r="C171" s="19"/>
      <c r="D171" s="19"/>
    </row>
    <row r="172" ht="15" customHeight="1" spans="1:4">
      <c r="A172" s="20">
        <v>2013102</v>
      </c>
      <c r="B172" s="21" t="s">
        <v>86</v>
      </c>
      <c r="C172" s="19"/>
      <c r="D172" s="19"/>
    </row>
    <row r="173" ht="15" customHeight="1" spans="1:4">
      <c r="A173" s="20">
        <v>2013103</v>
      </c>
      <c r="B173" s="21" t="s">
        <v>87</v>
      </c>
      <c r="C173" s="19"/>
      <c r="D173" s="19"/>
    </row>
    <row r="174" ht="15" customHeight="1" spans="1:4">
      <c r="A174" s="20">
        <v>2013105</v>
      </c>
      <c r="B174" s="21" t="s">
        <v>180</v>
      </c>
      <c r="C174" s="19"/>
      <c r="D174" s="19"/>
    </row>
    <row r="175" ht="15" customHeight="1" spans="1:4">
      <c r="A175" s="20">
        <v>2013150</v>
      </c>
      <c r="B175" s="21" t="s">
        <v>94</v>
      </c>
      <c r="C175" s="19"/>
      <c r="D175" s="19"/>
    </row>
    <row r="176" ht="15" customHeight="1" spans="1:4">
      <c r="A176" s="20">
        <v>2013199</v>
      </c>
      <c r="B176" s="21" t="s">
        <v>181</v>
      </c>
      <c r="C176" s="19"/>
      <c r="D176" s="19"/>
    </row>
    <row r="177" ht="15" customHeight="1" spans="1:4">
      <c r="A177" s="20">
        <v>20132</v>
      </c>
      <c r="B177" s="23" t="s">
        <v>182</v>
      </c>
      <c r="C177" s="19">
        <f>SUM(C178:C183)</f>
        <v>0</v>
      </c>
      <c r="D177" s="19"/>
    </row>
    <row r="178" ht="15" customHeight="1" spans="1:4">
      <c r="A178" s="20">
        <v>2013201</v>
      </c>
      <c r="B178" s="21" t="s">
        <v>85</v>
      </c>
      <c r="C178" s="19"/>
      <c r="D178" s="19"/>
    </row>
    <row r="179" ht="15" customHeight="1" spans="1:4">
      <c r="A179" s="20">
        <v>2013202</v>
      </c>
      <c r="B179" s="21" t="s">
        <v>86</v>
      </c>
      <c r="C179" s="19"/>
      <c r="D179" s="19"/>
    </row>
    <row r="180" ht="15" customHeight="1" spans="1:4">
      <c r="A180" s="20">
        <v>2013203</v>
      </c>
      <c r="B180" s="21" t="s">
        <v>87</v>
      </c>
      <c r="C180" s="19"/>
      <c r="D180" s="19"/>
    </row>
    <row r="181" ht="15" customHeight="1" spans="1:4">
      <c r="A181" s="20">
        <v>2013204</v>
      </c>
      <c r="B181" s="21" t="s">
        <v>183</v>
      </c>
      <c r="C181" s="19"/>
      <c r="D181" s="19"/>
    </row>
    <row r="182" ht="15" customHeight="1" spans="1:4">
      <c r="A182" s="20">
        <v>2013250</v>
      </c>
      <c r="B182" s="21" t="s">
        <v>94</v>
      </c>
      <c r="C182" s="19"/>
      <c r="D182" s="19"/>
    </row>
    <row r="183" ht="15" customHeight="1" spans="1:4">
      <c r="A183" s="20">
        <v>2013299</v>
      </c>
      <c r="B183" s="21" t="s">
        <v>184</v>
      </c>
      <c r="C183" s="19"/>
      <c r="D183" s="19"/>
    </row>
    <row r="184" ht="15" customHeight="1" spans="1:4">
      <c r="A184" s="20">
        <v>20133</v>
      </c>
      <c r="B184" s="23" t="s">
        <v>185</v>
      </c>
      <c r="C184" s="19">
        <f>SUM(C185:C190)</f>
        <v>0</v>
      </c>
      <c r="D184" s="19"/>
    </row>
    <row r="185" ht="15" customHeight="1" spans="1:4">
      <c r="A185" s="20">
        <v>2013301</v>
      </c>
      <c r="B185" s="21" t="s">
        <v>85</v>
      </c>
      <c r="C185" s="19"/>
      <c r="D185" s="19"/>
    </row>
    <row r="186" ht="15" customHeight="1" spans="1:4">
      <c r="A186" s="20">
        <v>2013302</v>
      </c>
      <c r="B186" s="21" t="s">
        <v>86</v>
      </c>
      <c r="C186" s="19"/>
      <c r="D186" s="19"/>
    </row>
    <row r="187" ht="15" customHeight="1" spans="1:4">
      <c r="A187" s="20">
        <v>2013303</v>
      </c>
      <c r="B187" s="21" t="s">
        <v>87</v>
      </c>
      <c r="C187" s="19"/>
      <c r="D187" s="19"/>
    </row>
    <row r="188" ht="15" customHeight="1" spans="1:4">
      <c r="A188" s="20">
        <v>2013304</v>
      </c>
      <c r="B188" s="21" t="s">
        <v>186</v>
      </c>
      <c r="C188" s="19"/>
      <c r="D188" s="19"/>
    </row>
    <row r="189" ht="15" customHeight="1" spans="1:4">
      <c r="A189" s="20">
        <v>2013350</v>
      </c>
      <c r="B189" s="21" t="s">
        <v>94</v>
      </c>
      <c r="C189" s="19"/>
      <c r="D189" s="19"/>
    </row>
    <row r="190" ht="15" customHeight="1" spans="1:4">
      <c r="A190" s="20">
        <v>2013399</v>
      </c>
      <c r="B190" s="21" t="s">
        <v>187</v>
      </c>
      <c r="C190" s="19"/>
      <c r="D190" s="19"/>
    </row>
    <row r="191" ht="15" customHeight="1" spans="1:4">
      <c r="A191" s="20">
        <v>20134</v>
      </c>
      <c r="B191" s="23" t="s">
        <v>188</v>
      </c>
      <c r="C191" s="19">
        <f>SUM(C192:C198)</f>
        <v>0</v>
      </c>
      <c r="D191" s="19"/>
    </row>
    <row r="192" ht="15" customHeight="1" spans="1:4">
      <c r="A192" s="20">
        <v>2013401</v>
      </c>
      <c r="B192" s="21" t="s">
        <v>85</v>
      </c>
      <c r="C192" s="19"/>
      <c r="D192" s="19"/>
    </row>
    <row r="193" ht="15" customHeight="1" spans="1:4">
      <c r="A193" s="20">
        <v>2013402</v>
      </c>
      <c r="B193" s="21" t="s">
        <v>86</v>
      </c>
      <c r="C193" s="19"/>
      <c r="D193" s="19"/>
    </row>
    <row r="194" ht="15" customHeight="1" spans="1:4">
      <c r="A194" s="20">
        <v>2013403</v>
      </c>
      <c r="B194" s="21" t="s">
        <v>87</v>
      </c>
      <c r="C194" s="19"/>
      <c r="D194" s="19"/>
    </row>
    <row r="195" ht="15" customHeight="1" spans="1:4">
      <c r="A195" s="20">
        <v>2013404</v>
      </c>
      <c r="B195" s="21" t="s">
        <v>189</v>
      </c>
      <c r="C195" s="19"/>
      <c r="D195" s="19"/>
    </row>
    <row r="196" ht="15" customHeight="1" spans="1:4">
      <c r="A196" s="20">
        <v>2013405</v>
      </c>
      <c r="B196" s="21" t="s">
        <v>190</v>
      </c>
      <c r="C196" s="19"/>
      <c r="D196" s="19"/>
    </row>
    <row r="197" ht="15" customHeight="1" spans="1:4">
      <c r="A197" s="20">
        <v>2013450</v>
      </c>
      <c r="B197" s="21" t="s">
        <v>94</v>
      </c>
      <c r="C197" s="19"/>
      <c r="D197" s="19"/>
    </row>
    <row r="198" ht="15" customHeight="1" spans="1:4">
      <c r="A198" s="20">
        <v>2013499</v>
      </c>
      <c r="B198" s="21" t="s">
        <v>191</v>
      </c>
      <c r="C198" s="19"/>
      <c r="D198" s="19"/>
    </row>
    <row r="199" ht="15" customHeight="1" spans="1:4">
      <c r="A199" s="20">
        <v>20135</v>
      </c>
      <c r="B199" s="23" t="s">
        <v>192</v>
      </c>
      <c r="C199" s="19">
        <f>SUM(C200:C204)</f>
        <v>0</v>
      </c>
      <c r="D199" s="19"/>
    </row>
    <row r="200" ht="15" customHeight="1" spans="1:4">
      <c r="A200" s="20">
        <v>2013501</v>
      </c>
      <c r="B200" s="21" t="s">
        <v>85</v>
      </c>
      <c r="C200" s="19"/>
      <c r="D200" s="19"/>
    </row>
    <row r="201" ht="15" customHeight="1" spans="1:4">
      <c r="A201" s="20">
        <v>2013502</v>
      </c>
      <c r="B201" s="21" t="s">
        <v>86</v>
      </c>
      <c r="C201" s="19"/>
      <c r="D201" s="19"/>
    </row>
    <row r="202" ht="15" customHeight="1" spans="1:4">
      <c r="A202" s="20">
        <v>2013503</v>
      </c>
      <c r="B202" s="21" t="s">
        <v>87</v>
      </c>
      <c r="C202" s="19"/>
      <c r="D202" s="19"/>
    </row>
    <row r="203" ht="15" customHeight="1" spans="1:4">
      <c r="A203" s="20">
        <v>2013550</v>
      </c>
      <c r="B203" s="21" t="s">
        <v>94</v>
      </c>
      <c r="C203" s="19"/>
      <c r="D203" s="19"/>
    </row>
    <row r="204" ht="15" customHeight="1" spans="1:4">
      <c r="A204" s="20">
        <v>2013599</v>
      </c>
      <c r="B204" s="21" t="s">
        <v>193</v>
      </c>
      <c r="C204" s="19"/>
      <c r="D204" s="19"/>
    </row>
    <row r="205" ht="15" customHeight="1" spans="1:4">
      <c r="A205" s="20">
        <v>20136</v>
      </c>
      <c r="B205" s="23" t="s">
        <v>194</v>
      </c>
      <c r="C205" s="19">
        <f>SUM(C206:C210)</f>
        <v>0</v>
      </c>
      <c r="D205" s="19"/>
    </row>
    <row r="206" ht="15" customHeight="1" spans="1:4">
      <c r="A206" s="20">
        <v>2013601</v>
      </c>
      <c r="B206" s="21" t="s">
        <v>85</v>
      </c>
      <c r="C206" s="19"/>
      <c r="D206" s="19"/>
    </row>
    <row r="207" ht="15" customHeight="1" spans="1:4">
      <c r="A207" s="20">
        <v>2013602</v>
      </c>
      <c r="B207" s="21" t="s">
        <v>86</v>
      </c>
      <c r="C207" s="19"/>
      <c r="D207" s="19"/>
    </row>
    <row r="208" ht="15" customHeight="1" spans="1:4">
      <c r="A208" s="20">
        <v>2013603</v>
      </c>
      <c r="B208" s="21" t="s">
        <v>87</v>
      </c>
      <c r="C208" s="19"/>
      <c r="D208" s="19"/>
    </row>
    <row r="209" ht="15" customHeight="1" spans="1:4">
      <c r="A209" s="20">
        <v>2013650</v>
      </c>
      <c r="B209" s="21" t="s">
        <v>94</v>
      </c>
      <c r="C209" s="19"/>
      <c r="D209" s="19"/>
    </row>
    <row r="210" ht="15" customHeight="1" spans="1:4">
      <c r="A210" s="20">
        <v>2013699</v>
      </c>
      <c r="B210" s="21" t="s">
        <v>195</v>
      </c>
      <c r="C210" s="19"/>
      <c r="D210" s="19"/>
    </row>
    <row r="211" ht="15" customHeight="1" spans="1:4">
      <c r="A211" s="20">
        <v>20137</v>
      </c>
      <c r="B211" s="23" t="s">
        <v>196</v>
      </c>
      <c r="C211" s="19">
        <f>SUM(C212:C217)</f>
        <v>0</v>
      </c>
      <c r="D211" s="19"/>
    </row>
    <row r="212" ht="15" customHeight="1" spans="1:4">
      <c r="A212" s="20">
        <v>2013701</v>
      </c>
      <c r="B212" s="21" t="s">
        <v>85</v>
      </c>
      <c r="C212" s="19"/>
      <c r="D212" s="19"/>
    </row>
    <row r="213" ht="15" customHeight="1" spans="1:4">
      <c r="A213" s="20">
        <v>2013702</v>
      </c>
      <c r="B213" s="21" t="s">
        <v>86</v>
      </c>
      <c r="C213" s="19"/>
      <c r="D213" s="19"/>
    </row>
    <row r="214" ht="15" customHeight="1" spans="1:4">
      <c r="A214" s="20">
        <v>2013703</v>
      </c>
      <c r="B214" s="21" t="s">
        <v>87</v>
      </c>
      <c r="C214" s="19"/>
      <c r="D214" s="19"/>
    </row>
    <row r="215" ht="15" customHeight="1" spans="1:4">
      <c r="A215" s="20">
        <v>2013704</v>
      </c>
      <c r="B215" s="21" t="s">
        <v>197</v>
      </c>
      <c r="C215" s="19"/>
      <c r="D215" s="19"/>
    </row>
    <row r="216" ht="15" customHeight="1" spans="1:4">
      <c r="A216" s="20">
        <v>2013750</v>
      </c>
      <c r="B216" s="21" t="s">
        <v>94</v>
      </c>
      <c r="C216" s="19"/>
      <c r="D216" s="19"/>
    </row>
    <row r="217" ht="15" customHeight="1" spans="1:4">
      <c r="A217" s="20">
        <v>2013799</v>
      </c>
      <c r="B217" s="21" t="s">
        <v>198</v>
      </c>
      <c r="C217" s="19"/>
      <c r="D217" s="19"/>
    </row>
    <row r="218" ht="15" customHeight="1" spans="1:4">
      <c r="A218" s="20">
        <v>20138</v>
      </c>
      <c r="B218" s="23" t="s">
        <v>199</v>
      </c>
      <c r="C218" s="19">
        <f>SUM(C219:C232)</f>
        <v>0</v>
      </c>
      <c r="D218" s="19"/>
    </row>
    <row r="219" ht="15" customHeight="1" spans="1:4">
      <c r="A219" s="20">
        <v>2013801</v>
      </c>
      <c r="B219" s="21" t="s">
        <v>85</v>
      </c>
      <c r="C219" s="19"/>
      <c r="D219" s="19"/>
    </row>
    <row r="220" ht="15" customHeight="1" spans="1:4">
      <c r="A220" s="20">
        <v>2013802</v>
      </c>
      <c r="B220" s="21" t="s">
        <v>86</v>
      </c>
      <c r="C220" s="19"/>
      <c r="D220" s="19"/>
    </row>
    <row r="221" ht="15" customHeight="1" spans="1:4">
      <c r="A221" s="20">
        <v>2013803</v>
      </c>
      <c r="B221" s="21" t="s">
        <v>87</v>
      </c>
      <c r="C221" s="19"/>
      <c r="D221" s="19"/>
    </row>
    <row r="222" ht="15" customHeight="1" spans="1:4">
      <c r="A222" s="20">
        <v>2013804</v>
      </c>
      <c r="B222" s="21" t="s">
        <v>200</v>
      </c>
      <c r="C222" s="19"/>
      <c r="D222" s="19"/>
    </row>
    <row r="223" ht="15" customHeight="1" spans="1:4">
      <c r="A223" s="20">
        <v>2013805</v>
      </c>
      <c r="B223" s="21" t="s">
        <v>201</v>
      </c>
      <c r="C223" s="19"/>
      <c r="D223" s="19"/>
    </row>
    <row r="224" ht="15" customHeight="1" spans="1:4">
      <c r="A224" s="20">
        <v>2013808</v>
      </c>
      <c r="B224" s="21" t="s">
        <v>126</v>
      </c>
      <c r="C224" s="19"/>
      <c r="D224" s="19"/>
    </row>
    <row r="225" ht="15" customHeight="1" spans="1:4">
      <c r="A225" s="20">
        <v>2013810</v>
      </c>
      <c r="B225" s="21" t="s">
        <v>202</v>
      </c>
      <c r="C225" s="19"/>
      <c r="D225" s="19"/>
    </row>
    <row r="226" ht="15" customHeight="1" spans="1:4">
      <c r="A226" s="20">
        <v>2013812</v>
      </c>
      <c r="B226" s="21" t="s">
        <v>203</v>
      </c>
      <c r="C226" s="19"/>
      <c r="D226" s="19"/>
    </row>
    <row r="227" ht="15" customHeight="1" spans="1:4">
      <c r="A227" s="20">
        <v>2013813</v>
      </c>
      <c r="B227" s="21" t="s">
        <v>204</v>
      </c>
      <c r="C227" s="19"/>
      <c r="D227" s="19"/>
    </row>
    <row r="228" ht="15" customHeight="1" spans="1:4">
      <c r="A228" s="20">
        <v>2013814</v>
      </c>
      <c r="B228" s="21" t="s">
        <v>205</v>
      </c>
      <c r="C228" s="19"/>
      <c r="D228" s="19"/>
    </row>
    <row r="229" ht="15" customHeight="1" spans="1:4">
      <c r="A229" s="20">
        <v>2013815</v>
      </c>
      <c r="B229" s="21" t="s">
        <v>206</v>
      </c>
      <c r="C229" s="19"/>
      <c r="D229" s="19"/>
    </row>
    <row r="230" ht="15" customHeight="1" spans="1:4">
      <c r="A230" s="20">
        <v>2013816</v>
      </c>
      <c r="B230" s="21" t="s">
        <v>207</v>
      </c>
      <c r="C230" s="19"/>
      <c r="D230" s="19"/>
    </row>
    <row r="231" ht="15" customHeight="1" spans="1:4">
      <c r="A231" s="20">
        <v>2013850</v>
      </c>
      <c r="B231" s="21" t="s">
        <v>94</v>
      </c>
      <c r="C231" s="19"/>
      <c r="D231" s="19"/>
    </row>
    <row r="232" ht="15" customHeight="1" spans="1:4">
      <c r="A232" s="20">
        <v>2013899</v>
      </c>
      <c r="B232" s="21" t="s">
        <v>208</v>
      </c>
      <c r="C232" s="19"/>
      <c r="D232" s="19"/>
    </row>
    <row r="233" ht="15" customHeight="1" spans="1:4">
      <c r="A233" s="20">
        <v>20199</v>
      </c>
      <c r="B233" s="23" t="s">
        <v>209</v>
      </c>
      <c r="C233" s="19">
        <f>SUM(C234:C235)</f>
        <v>0</v>
      </c>
      <c r="D233" s="19"/>
    </row>
    <row r="234" ht="15" customHeight="1" spans="1:4">
      <c r="A234" s="20">
        <v>2019901</v>
      </c>
      <c r="B234" s="21" t="s">
        <v>210</v>
      </c>
      <c r="C234" s="19"/>
      <c r="D234" s="19"/>
    </row>
    <row r="235" ht="15" customHeight="1" spans="1:4">
      <c r="A235" s="20">
        <v>2019999</v>
      </c>
      <c r="B235" s="21" t="s">
        <v>211</v>
      </c>
      <c r="C235" s="19"/>
      <c r="D235" s="19"/>
    </row>
    <row r="236" ht="15" customHeight="1" spans="1:4">
      <c r="A236" s="20">
        <v>202</v>
      </c>
      <c r="B236" s="23" t="s">
        <v>212</v>
      </c>
      <c r="C236" s="19">
        <f>C237+C244+C247+C250+C256+C261+C263+C268+C274</f>
        <v>0</v>
      </c>
      <c r="D236" s="19"/>
    </row>
    <row r="237" ht="15" customHeight="1" spans="1:4">
      <c r="A237" s="20">
        <v>20201</v>
      </c>
      <c r="B237" s="23" t="s">
        <v>213</v>
      </c>
      <c r="C237" s="19">
        <f>SUM(C238:C243)</f>
        <v>0</v>
      </c>
      <c r="D237" s="19"/>
    </row>
    <row r="238" ht="15" customHeight="1" spans="1:4">
      <c r="A238" s="20">
        <v>2020101</v>
      </c>
      <c r="B238" s="21" t="s">
        <v>85</v>
      </c>
      <c r="C238" s="19"/>
      <c r="D238" s="19"/>
    </row>
    <row r="239" ht="15" customHeight="1" spans="1:4">
      <c r="A239" s="20">
        <v>2020102</v>
      </c>
      <c r="B239" s="21" t="s">
        <v>86</v>
      </c>
      <c r="C239" s="19"/>
      <c r="D239" s="19"/>
    </row>
    <row r="240" ht="15" customHeight="1" spans="1:4">
      <c r="A240" s="20">
        <v>2020103</v>
      </c>
      <c r="B240" s="21" t="s">
        <v>87</v>
      </c>
      <c r="C240" s="19"/>
      <c r="D240" s="19"/>
    </row>
    <row r="241" ht="15" customHeight="1" spans="1:4">
      <c r="A241" s="20">
        <v>2020104</v>
      </c>
      <c r="B241" s="21" t="s">
        <v>180</v>
      </c>
      <c r="C241" s="19"/>
      <c r="D241" s="19"/>
    </row>
    <row r="242" ht="15" customHeight="1" spans="1:4">
      <c r="A242" s="20">
        <v>2020150</v>
      </c>
      <c r="B242" s="21" t="s">
        <v>94</v>
      </c>
      <c r="C242" s="19"/>
      <c r="D242" s="19"/>
    </row>
    <row r="243" ht="15" customHeight="1" spans="1:4">
      <c r="A243" s="20">
        <v>2020199</v>
      </c>
      <c r="B243" s="21" t="s">
        <v>214</v>
      </c>
      <c r="C243" s="19"/>
      <c r="D243" s="19"/>
    </row>
    <row r="244" ht="15" customHeight="1" spans="1:4">
      <c r="A244" s="20">
        <v>20202</v>
      </c>
      <c r="B244" s="23" t="s">
        <v>215</v>
      </c>
      <c r="C244" s="19">
        <f>SUM(C245:C246)</f>
        <v>0</v>
      </c>
      <c r="D244" s="19"/>
    </row>
    <row r="245" ht="15" customHeight="1" spans="1:4">
      <c r="A245" s="20">
        <v>2020201</v>
      </c>
      <c r="B245" s="21" t="s">
        <v>216</v>
      </c>
      <c r="C245" s="19"/>
      <c r="D245" s="19"/>
    </row>
    <row r="246" ht="15" customHeight="1" spans="1:4">
      <c r="A246" s="20">
        <v>2020202</v>
      </c>
      <c r="B246" s="21" t="s">
        <v>217</v>
      </c>
      <c r="C246" s="19"/>
      <c r="D246" s="19"/>
    </row>
    <row r="247" ht="15" customHeight="1" spans="1:4">
      <c r="A247" s="20">
        <v>20203</v>
      </c>
      <c r="B247" s="23" t="s">
        <v>218</v>
      </c>
      <c r="C247" s="19">
        <f>SUM(C248:C249)</f>
        <v>0</v>
      </c>
      <c r="D247" s="19"/>
    </row>
    <row r="248" ht="15" customHeight="1" spans="1:4">
      <c r="A248" s="20">
        <v>2020304</v>
      </c>
      <c r="B248" s="21" t="s">
        <v>219</v>
      </c>
      <c r="C248" s="19"/>
      <c r="D248" s="19"/>
    </row>
    <row r="249" ht="15" customHeight="1" spans="1:4">
      <c r="A249" s="20">
        <v>2020306</v>
      </c>
      <c r="B249" s="21" t="s">
        <v>220</v>
      </c>
      <c r="C249" s="19"/>
      <c r="D249" s="19"/>
    </row>
    <row r="250" ht="15" customHeight="1" spans="1:4">
      <c r="A250" s="20">
        <v>20204</v>
      </c>
      <c r="B250" s="23" t="s">
        <v>221</v>
      </c>
      <c r="C250" s="19">
        <f>SUM(C251:C255)</f>
        <v>0</v>
      </c>
      <c r="D250" s="19"/>
    </row>
    <row r="251" ht="15" customHeight="1" spans="1:4">
      <c r="A251" s="20">
        <v>2020401</v>
      </c>
      <c r="B251" s="21" t="s">
        <v>222</v>
      </c>
      <c r="C251" s="19"/>
      <c r="D251" s="19"/>
    </row>
    <row r="252" ht="15" customHeight="1" spans="1:4">
      <c r="A252" s="20">
        <v>2020402</v>
      </c>
      <c r="B252" s="21" t="s">
        <v>223</v>
      </c>
      <c r="C252" s="19"/>
      <c r="D252" s="19"/>
    </row>
    <row r="253" ht="15" customHeight="1" spans="1:4">
      <c r="A253" s="20">
        <v>2020403</v>
      </c>
      <c r="B253" s="21" t="s">
        <v>224</v>
      </c>
      <c r="C253" s="19"/>
      <c r="D253" s="19"/>
    </row>
    <row r="254" ht="15" customHeight="1" spans="1:4">
      <c r="A254" s="20">
        <v>2020404</v>
      </c>
      <c r="B254" s="21" t="s">
        <v>225</v>
      </c>
      <c r="C254" s="19"/>
      <c r="D254" s="19"/>
    </row>
    <row r="255" ht="15" customHeight="1" spans="1:4">
      <c r="A255" s="20">
        <v>2020499</v>
      </c>
      <c r="B255" s="21" t="s">
        <v>226</v>
      </c>
      <c r="C255" s="19"/>
      <c r="D255" s="19"/>
    </row>
    <row r="256" ht="15" customHeight="1" spans="1:4">
      <c r="A256" s="20">
        <v>20205</v>
      </c>
      <c r="B256" s="23" t="s">
        <v>227</v>
      </c>
      <c r="C256" s="19">
        <f>SUM(C257:C260)</f>
        <v>0</v>
      </c>
      <c r="D256" s="19"/>
    </row>
    <row r="257" ht="15" customHeight="1" spans="1:4">
      <c r="A257" s="20">
        <v>2020503</v>
      </c>
      <c r="B257" s="21" t="s">
        <v>228</v>
      </c>
      <c r="C257" s="19"/>
      <c r="D257" s="19"/>
    </row>
    <row r="258" ht="15" customHeight="1" spans="1:4">
      <c r="A258" s="20">
        <v>2020504</v>
      </c>
      <c r="B258" s="21" t="s">
        <v>229</v>
      </c>
      <c r="C258" s="19"/>
      <c r="D258" s="19"/>
    </row>
    <row r="259" ht="15" customHeight="1" spans="1:4">
      <c r="A259" s="20">
        <v>2020505</v>
      </c>
      <c r="B259" s="21" t="s">
        <v>230</v>
      </c>
      <c r="C259" s="19"/>
      <c r="D259" s="19"/>
    </row>
    <row r="260" ht="15" customHeight="1" spans="1:4">
      <c r="A260" s="20">
        <v>2020599</v>
      </c>
      <c r="B260" s="21" t="s">
        <v>231</v>
      </c>
      <c r="C260" s="19"/>
      <c r="D260" s="19"/>
    </row>
    <row r="261" ht="15" customHeight="1" spans="1:4">
      <c r="A261" s="20">
        <v>20206</v>
      </c>
      <c r="B261" s="23" t="s">
        <v>232</v>
      </c>
      <c r="C261" s="19">
        <f>C262</f>
        <v>0</v>
      </c>
      <c r="D261" s="19"/>
    </row>
    <row r="262" ht="15" customHeight="1" spans="1:4">
      <c r="A262" s="20">
        <v>2020601</v>
      </c>
      <c r="B262" s="21" t="s">
        <v>233</v>
      </c>
      <c r="C262" s="19"/>
      <c r="D262" s="19"/>
    </row>
    <row r="263" ht="15" customHeight="1" spans="1:4">
      <c r="A263" s="20">
        <v>20207</v>
      </c>
      <c r="B263" s="23" t="s">
        <v>234</v>
      </c>
      <c r="C263" s="19">
        <f>SUM(C264:C267)</f>
        <v>0</v>
      </c>
      <c r="D263" s="19"/>
    </row>
    <row r="264" ht="15" customHeight="1" spans="1:4">
      <c r="A264" s="20">
        <v>2020701</v>
      </c>
      <c r="B264" s="21" t="s">
        <v>235</v>
      </c>
      <c r="C264" s="19"/>
      <c r="D264" s="19"/>
    </row>
    <row r="265" ht="15" customHeight="1" spans="1:4">
      <c r="A265" s="20">
        <v>2020702</v>
      </c>
      <c r="B265" s="21" t="s">
        <v>236</v>
      </c>
      <c r="C265" s="19"/>
      <c r="D265" s="19"/>
    </row>
    <row r="266" ht="15" customHeight="1" spans="1:4">
      <c r="A266" s="20">
        <v>2020703</v>
      </c>
      <c r="B266" s="21" t="s">
        <v>237</v>
      </c>
      <c r="C266" s="19"/>
      <c r="D266" s="19"/>
    </row>
    <row r="267" ht="15" customHeight="1" spans="1:4">
      <c r="A267" s="20">
        <v>2020799</v>
      </c>
      <c r="B267" s="21" t="s">
        <v>238</v>
      </c>
      <c r="C267" s="19"/>
      <c r="D267" s="19"/>
    </row>
    <row r="268" ht="15" customHeight="1" spans="1:4">
      <c r="A268" s="20">
        <v>20208</v>
      </c>
      <c r="B268" s="23" t="s">
        <v>239</v>
      </c>
      <c r="C268" s="19">
        <f>SUM(C269:C273)</f>
        <v>0</v>
      </c>
      <c r="D268" s="19"/>
    </row>
    <row r="269" ht="15" customHeight="1" spans="1:4">
      <c r="A269" s="20">
        <v>2020801</v>
      </c>
      <c r="B269" s="21" t="s">
        <v>85</v>
      </c>
      <c r="C269" s="19"/>
      <c r="D269" s="19"/>
    </row>
    <row r="270" ht="15" customHeight="1" spans="1:4">
      <c r="A270" s="20">
        <v>2020802</v>
      </c>
      <c r="B270" s="21" t="s">
        <v>86</v>
      </c>
      <c r="C270" s="19"/>
      <c r="D270" s="19"/>
    </row>
    <row r="271" ht="15" customHeight="1" spans="1:4">
      <c r="A271" s="20">
        <v>2020803</v>
      </c>
      <c r="B271" s="21" t="s">
        <v>87</v>
      </c>
      <c r="C271" s="19"/>
      <c r="D271" s="19"/>
    </row>
    <row r="272" ht="15" customHeight="1" spans="1:4">
      <c r="A272" s="20">
        <v>2020850</v>
      </c>
      <c r="B272" s="21" t="s">
        <v>94</v>
      </c>
      <c r="C272" s="19"/>
      <c r="D272" s="19"/>
    </row>
    <row r="273" ht="15" customHeight="1" spans="1:4">
      <c r="A273" s="20">
        <v>2020899</v>
      </c>
      <c r="B273" s="21" t="s">
        <v>240</v>
      </c>
      <c r="C273" s="19"/>
      <c r="D273" s="19"/>
    </row>
    <row r="274" ht="15" customHeight="1" spans="1:4">
      <c r="A274" s="20">
        <v>20299</v>
      </c>
      <c r="B274" s="23" t="s">
        <v>241</v>
      </c>
      <c r="C274" s="19">
        <f>C275</f>
        <v>0</v>
      </c>
      <c r="D274" s="19"/>
    </row>
    <row r="275" ht="15" customHeight="1" spans="1:4">
      <c r="A275" s="20">
        <v>2029999</v>
      </c>
      <c r="B275" s="21" t="s">
        <v>242</v>
      </c>
      <c r="C275" s="19"/>
      <c r="D275" s="19"/>
    </row>
    <row r="276" ht="15" customHeight="1" spans="1:4">
      <c r="A276" s="20">
        <v>203</v>
      </c>
      <c r="B276" s="23" t="s">
        <v>243</v>
      </c>
      <c r="C276" s="19">
        <f>SUM(C277,C281,C283,C285,C293)</f>
        <v>0</v>
      </c>
      <c r="D276" s="19"/>
    </row>
    <row r="277" ht="15" customHeight="1" spans="1:4">
      <c r="A277" s="20">
        <v>20301</v>
      </c>
      <c r="B277" s="23" t="s">
        <v>244</v>
      </c>
      <c r="C277" s="19">
        <f>SUM(C278:C280)</f>
        <v>0</v>
      </c>
      <c r="D277" s="19"/>
    </row>
    <row r="278" ht="15" customHeight="1" spans="1:4">
      <c r="A278" s="20">
        <v>2030101</v>
      </c>
      <c r="B278" s="21" t="s">
        <v>245</v>
      </c>
      <c r="C278" s="19"/>
      <c r="D278" s="19"/>
    </row>
    <row r="279" ht="15" customHeight="1" spans="1:4">
      <c r="A279" s="20">
        <v>2030102</v>
      </c>
      <c r="B279" s="21" t="s">
        <v>246</v>
      </c>
      <c r="C279" s="19"/>
      <c r="D279" s="19"/>
    </row>
    <row r="280" ht="15" customHeight="1" spans="1:4">
      <c r="A280" s="20">
        <v>2030199</v>
      </c>
      <c r="B280" s="21" t="s">
        <v>247</v>
      </c>
      <c r="C280" s="19"/>
      <c r="D280" s="19"/>
    </row>
    <row r="281" ht="15" customHeight="1" spans="1:4">
      <c r="A281" s="20">
        <v>20304</v>
      </c>
      <c r="B281" s="23" t="s">
        <v>248</v>
      </c>
      <c r="C281" s="19">
        <f>C282</f>
        <v>0</v>
      </c>
      <c r="D281" s="19"/>
    </row>
    <row r="282" ht="15" customHeight="1" spans="1:4">
      <c r="A282" s="20">
        <v>2030401</v>
      </c>
      <c r="B282" s="21" t="s">
        <v>249</v>
      </c>
      <c r="C282" s="19"/>
      <c r="D282" s="19"/>
    </row>
    <row r="283" ht="15" customHeight="1" spans="1:4">
      <c r="A283" s="20">
        <v>20305</v>
      </c>
      <c r="B283" s="23" t="s">
        <v>250</v>
      </c>
      <c r="C283" s="19">
        <f>C284</f>
        <v>0</v>
      </c>
      <c r="D283" s="19"/>
    </row>
    <row r="284" ht="15" customHeight="1" spans="1:4">
      <c r="A284" s="20">
        <v>2030501</v>
      </c>
      <c r="B284" s="21" t="s">
        <v>251</v>
      </c>
      <c r="C284" s="19"/>
      <c r="D284" s="19"/>
    </row>
    <row r="285" ht="15" customHeight="1" spans="1:4">
      <c r="A285" s="20">
        <v>20306</v>
      </c>
      <c r="B285" s="23" t="s">
        <v>252</v>
      </c>
      <c r="C285" s="19">
        <f>SUM(C286:C292)</f>
        <v>0</v>
      </c>
      <c r="D285" s="19"/>
    </row>
    <row r="286" ht="15" customHeight="1" spans="1:4">
      <c r="A286" s="20">
        <v>2030601</v>
      </c>
      <c r="B286" s="21" t="s">
        <v>253</v>
      </c>
      <c r="C286" s="19"/>
      <c r="D286" s="19"/>
    </row>
    <row r="287" ht="15" customHeight="1" spans="1:4">
      <c r="A287" s="20">
        <v>2030602</v>
      </c>
      <c r="B287" s="21" t="s">
        <v>254</v>
      </c>
      <c r="C287" s="19"/>
      <c r="D287" s="19"/>
    </row>
    <row r="288" ht="15" customHeight="1" spans="1:4">
      <c r="A288" s="20">
        <v>2030603</v>
      </c>
      <c r="B288" s="21" t="s">
        <v>255</v>
      </c>
      <c r="C288" s="19"/>
      <c r="D288" s="19"/>
    </row>
    <row r="289" ht="15" customHeight="1" spans="1:4">
      <c r="A289" s="20">
        <v>2030604</v>
      </c>
      <c r="B289" s="21" t="s">
        <v>256</v>
      </c>
      <c r="C289" s="19"/>
      <c r="D289" s="19"/>
    </row>
    <row r="290" ht="15" customHeight="1" spans="1:4">
      <c r="A290" s="20">
        <v>2030607</v>
      </c>
      <c r="B290" s="21" t="s">
        <v>257</v>
      </c>
      <c r="C290" s="19"/>
      <c r="D290" s="19"/>
    </row>
    <row r="291" ht="15" customHeight="1" spans="1:4">
      <c r="A291" s="20">
        <v>2030608</v>
      </c>
      <c r="B291" s="21" t="s">
        <v>258</v>
      </c>
      <c r="C291" s="19"/>
      <c r="D291" s="19"/>
    </row>
    <row r="292" ht="15" customHeight="1" spans="1:4">
      <c r="A292" s="20">
        <v>2030699</v>
      </c>
      <c r="B292" s="21" t="s">
        <v>259</v>
      </c>
      <c r="C292" s="19"/>
      <c r="D292" s="19"/>
    </row>
    <row r="293" ht="15" customHeight="1" spans="1:4">
      <c r="A293" s="20">
        <v>20399</v>
      </c>
      <c r="B293" s="23" t="s">
        <v>260</v>
      </c>
      <c r="C293" s="19">
        <f>C294</f>
        <v>0</v>
      </c>
      <c r="D293" s="19"/>
    </row>
    <row r="294" ht="15" customHeight="1" spans="1:4">
      <c r="A294" s="20">
        <v>2039999</v>
      </c>
      <c r="B294" s="21" t="s">
        <v>261</v>
      </c>
      <c r="C294" s="19"/>
      <c r="D294" s="19"/>
    </row>
    <row r="295" ht="15" customHeight="1" spans="1:4">
      <c r="A295" s="20">
        <v>204</v>
      </c>
      <c r="B295" s="23" t="s">
        <v>262</v>
      </c>
      <c r="C295" s="18"/>
      <c r="D295" s="18"/>
    </row>
    <row r="296" ht="15" customHeight="1" spans="1:4">
      <c r="A296" s="20">
        <v>20401</v>
      </c>
      <c r="B296" s="23" t="s">
        <v>263</v>
      </c>
      <c r="C296" s="19">
        <f>SUM(C297:C298)</f>
        <v>0</v>
      </c>
      <c r="D296" s="19"/>
    </row>
    <row r="297" ht="15" customHeight="1" spans="1:4">
      <c r="A297" s="20">
        <v>2040101</v>
      </c>
      <c r="B297" s="21" t="s">
        <v>264</v>
      </c>
      <c r="C297" s="19"/>
      <c r="D297" s="19"/>
    </row>
    <row r="298" ht="15" customHeight="1" spans="1:4">
      <c r="A298" s="20">
        <v>2040199</v>
      </c>
      <c r="B298" s="21" t="s">
        <v>265</v>
      </c>
      <c r="C298" s="19"/>
      <c r="D298" s="19"/>
    </row>
    <row r="299" ht="15" customHeight="1" spans="1:4">
      <c r="A299" s="20">
        <v>20402</v>
      </c>
      <c r="B299" s="23" t="s">
        <v>266</v>
      </c>
      <c r="C299" s="19">
        <f>SUM(C300:C309)</f>
        <v>0</v>
      </c>
      <c r="D299" s="19"/>
    </row>
    <row r="300" ht="15" customHeight="1" spans="1:4">
      <c r="A300" s="20">
        <v>2040201</v>
      </c>
      <c r="B300" s="21" t="s">
        <v>85</v>
      </c>
      <c r="C300" s="19"/>
      <c r="D300" s="19"/>
    </row>
    <row r="301" ht="15" customHeight="1" spans="1:4">
      <c r="A301" s="20">
        <v>2040202</v>
      </c>
      <c r="B301" s="21" t="s">
        <v>86</v>
      </c>
      <c r="C301" s="19"/>
      <c r="D301" s="19"/>
    </row>
    <row r="302" ht="15" customHeight="1" spans="1:4">
      <c r="A302" s="20">
        <v>2040203</v>
      </c>
      <c r="B302" s="21" t="s">
        <v>87</v>
      </c>
      <c r="C302" s="19"/>
      <c r="D302" s="19"/>
    </row>
    <row r="303" ht="15" customHeight="1" spans="1:4">
      <c r="A303" s="24">
        <v>2040219</v>
      </c>
      <c r="B303" s="25" t="s">
        <v>126</v>
      </c>
      <c r="C303" s="19"/>
      <c r="D303" s="19"/>
    </row>
    <row r="304" ht="15" customHeight="1" spans="1:4">
      <c r="A304" s="20">
        <v>2040220</v>
      </c>
      <c r="B304" s="21" t="s">
        <v>267</v>
      </c>
      <c r="C304" s="19"/>
      <c r="D304" s="19"/>
    </row>
    <row r="305" ht="15" customHeight="1" spans="1:4">
      <c r="A305" s="20">
        <v>2040221</v>
      </c>
      <c r="B305" s="21" t="s">
        <v>268</v>
      </c>
      <c r="C305" s="19"/>
      <c r="D305" s="19"/>
    </row>
    <row r="306" ht="15" customHeight="1" spans="1:4">
      <c r="A306" s="20">
        <v>2040222</v>
      </c>
      <c r="B306" s="21" t="s">
        <v>269</v>
      </c>
      <c r="C306" s="19"/>
      <c r="D306" s="19"/>
    </row>
    <row r="307" ht="15" customHeight="1" spans="1:4">
      <c r="A307" s="20">
        <v>2040223</v>
      </c>
      <c r="B307" s="21" t="s">
        <v>270</v>
      </c>
      <c r="C307" s="19"/>
      <c r="D307" s="19"/>
    </row>
    <row r="308" ht="15" customHeight="1" spans="1:4">
      <c r="A308" s="20">
        <v>2040250</v>
      </c>
      <c r="B308" s="21" t="s">
        <v>94</v>
      </c>
      <c r="C308" s="19"/>
      <c r="D308" s="19"/>
    </row>
    <row r="309" ht="15" customHeight="1" spans="1:4">
      <c r="A309" s="20">
        <v>2040299</v>
      </c>
      <c r="B309" s="21" t="s">
        <v>271</v>
      </c>
      <c r="C309" s="19"/>
      <c r="D309" s="19"/>
    </row>
    <row r="310" ht="15" customHeight="1" spans="1:4">
      <c r="A310" s="20">
        <v>20403</v>
      </c>
      <c r="B310" s="23" t="s">
        <v>272</v>
      </c>
      <c r="C310" s="19">
        <f>SUM(C311:C316)</f>
        <v>0</v>
      </c>
      <c r="D310" s="19"/>
    </row>
    <row r="311" ht="15" customHeight="1" spans="1:4">
      <c r="A311" s="20">
        <v>2040301</v>
      </c>
      <c r="B311" s="21" t="s">
        <v>85</v>
      </c>
      <c r="C311" s="19"/>
      <c r="D311" s="19"/>
    </row>
    <row r="312" ht="15" customHeight="1" spans="1:4">
      <c r="A312" s="20">
        <v>2040302</v>
      </c>
      <c r="B312" s="21" t="s">
        <v>86</v>
      </c>
      <c r="C312" s="19"/>
      <c r="D312" s="19"/>
    </row>
    <row r="313" ht="15" customHeight="1" spans="1:4">
      <c r="A313" s="20">
        <v>2040303</v>
      </c>
      <c r="B313" s="21" t="s">
        <v>87</v>
      </c>
      <c r="C313" s="19"/>
      <c r="D313" s="19"/>
    </row>
    <row r="314" ht="15" customHeight="1" spans="1:4">
      <c r="A314" s="20">
        <v>2040304</v>
      </c>
      <c r="B314" s="21" t="s">
        <v>273</v>
      </c>
      <c r="C314" s="19"/>
      <c r="D314" s="19"/>
    </row>
    <row r="315" ht="15" customHeight="1" spans="1:4">
      <c r="A315" s="20">
        <v>2040350</v>
      </c>
      <c r="B315" s="21" t="s">
        <v>94</v>
      </c>
      <c r="C315" s="19"/>
      <c r="D315" s="19"/>
    </row>
    <row r="316" ht="15" customHeight="1" spans="1:4">
      <c r="A316" s="20">
        <v>2040399</v>
      </c>
      <c r="B316" s="21" t="s">
        <v>274</v>
      </c>
      <c r="C316" s="19"/>
      <c r="D316" s="19"/>
    </row>
    <row r="317" ht="15" customHeight="1" spans="1:4">
      <c r="A317" s="20">
        <v>20404</v>
      </c>
      <c r="B317" s="23" t="s">
        <v>275</v>
      </c>
      <c r="C317" s="19">
        <f>SUM(C318:C324)</f>
        <v>0</v>
      </c>
      <c r="D317" s="19"/>
    </row>
    <row r="318" ht="15" customHeight="1" spans="1:4">
      <c r="A318" s="20">
        <v>2040401</v>
      </c>
      <c r="B318" s="21" t="s">
        <v>85</v>
      </c>
      <c r="C318" s="19"/>
      <c r="D318" s="19"/>
    </row>
    <row r="319" ht="15" customHeight="1" spans="1:4">
      <c r="A319" s="20">
        <v>2040402</v>
      </c>
      <c r="B319" s="21" t="s">
        <v>86</v>
      </c>
      <c r="C319" s="19"/>
      <c r="D319" s="19"/>
    </row>
    <row r="320" ht="15" customHeight="1" spans="1:4">
      <c r="A320" s="20">
        <v>2040403</v>
      </c>
      <c r="B320" s="21" t="s">
        <v>87</v>
      </c>
      <c r="C320" s="19"/>
      <c r="D320" s="19"/>
    </row>
    <row r="321" ht="15" customHeight="1" spans="1:4">
      <c r="A321" s="20">
        <v>2040409</v>
      </c>
      <c r="B321" s="21" t="s">
        <v>276</v>
      </c>
      <c r="C321" s="19"/>
      <c r="D321" s="19"/>
    </row>
    <row r="322" ht="15" customHeight="1" spans="1:4">
      <c r="A322" s="20">
        <v>2040410</v>
      </c>
      <c r="B322" s="21" t="s">
        <v>277</v>
      </c>
      <c r="C322" s="19"/>
      <c r="D322" s="19"/>
    </row>
    <row r="323" ht="15" customHeight="1" spans="1:4">
      <c r="A323" s="20">
        <v>2040450</v>
      </c>
      <c r="B323" s="21" t="s">
        <v>94</v>
      </c>
      <c r="C323" s="19"/>
      <c r="D323" s="19"/>
    </row>
    <row r="324" ht="15" customHeight="1" spans="1:4">
      <c r="A324" s="20">
        <v>2040499</v>
      </c>
      <c r="B324" s="21" t="s">
        <v>278</v>
      </c>
      <c r="C324" s="19"/>
      <c r="D324" s="19"/>
    </row>
    <row r="325" ht="15" customHeight="1" spans="1:4">
      <c r="A325" s="20">
        <v>20405</v>
      </c>
      <c r="B325" s="23" t="s">
        <v>279</v>
      </c>
      <c r="C325" s="19">
        <f>SUM(C326:C333)</f>
        <v>0</v>
      </c>
      <c r="D325" s="19"/>
    </row>
    <row r="326" ht="15" customHeight="1" spans="1:4">
      <c r="A326" s="20">
        <v>2040501</v>
      </c>
      <c r="B326" s="21" t="s">
        <v>85</v>
      </c>
      <c r="C326" s="19"/>
      <c r="D326" s="19"/>
    </row>
    <row r="327" ht="15" customHeight="1" spans="1:4">
      <c r="A327" s="20">
        <v>2040502</v>
      </c>
      <c r="B327" s="21" t="s">
        <v>86</v>
      </c>
      <c r="C327" s="19"/>
      <c r="D327" s="19"/>
    </row>
    <row r="328" ht="15" customHeight="1" spans="1:4">
      <c r="A328" s="20">
        <v>2040503</v>
      </c>
      <c r="B328" s="21" t="s">
        <v>87</v>
      </c>
      <c r="C328" s="19"/>
      <c r="D328" s="19"/>
    </row>
    <row r="329" ht="15" customHeight="1" spans="1:4">
      <c r="A329" s="20">
        <v>2040504</v>
      </c>
      <c r="B329" s="21" t="s">
        <v>280</v>
      </c>
      <c r="C329" s="19"/>
      <c r="D329" s="19"/>
    </row>
    <row r="330" ht="15" customHeight="1" spans="1:4">
      <c r="A330" s="20">
        <v>2040505</v>
      </c>
      <c r="B330" s="21" t="s">
        <v>281</v>
      </c>
      <c r="C330" s="19"/>
      <c r="D330" s="19"/>
    </row>
    <row r="331" ht="15" customHeight="1" spans="1:4">
      <c r="A331" s="20">
        <v>2040506</v>
      </c>
      <c r="B331" s="21" t="s">
        <v>282</v>
      </c>
      <c r="C331" s="19"/>
      <c r="D331" s="19"/>
    </row>
    <row r="332" ht="15" customHeight="1" spans="1:4">
      <c r="A332" s="20">
        <v>2040550</v>
      </c>
      <c r="B332" s="21" t="s">
        <v>94</v>
      </c>
      <c r="C332" s="19"/>
      <c r="D332" s="19"/>
    </row>
    <row r="333" ht="15" customHeight="1" spans="1:4">
      <c r="A333" s="20">
        <v>2040599</v>
      </c>
      <c r="B333" s="21" t="s">
        <v>283</v>
      </c>
      <c r="C333" s="19"/>
      <c r="D333" s="19"/>
    </row>
    <row r="334" ht="15" customHeight="1" spans="1:4">
      <c r="A334" s="20">
        <v>20406</v>
      </c>
      <c r="B334" s="23" t="s">
        <v>284</v>
      </c>
      <c r="C334" s="19">
        <f>SUM(C335:C347)</f>
        <v>0</v>
      </c>
      <c r="D334" s="19"/>
    </row>
    <row r="335" ht="15" customHeight="1" spans="1:4">
      <c r="A335" s="20">
        <v>2040601</v>
      </c>
      <c r="B335" s="21" t="s">
        <v>85</v>
      </c>
      <c r="C335" s="19"/>
      <c r="D335" s="19"/>
    </row>
    <row r="336" ht="15" customHeight="1" spans="1:4">
      <c r="A336" s="20">
        <v>2040602</v>
      </c>
      <c r="B336" s="21" t="s">
        <v>86</v>
      </c>
      <c r="C336" s="19"/>
      <c r="D336" s="19"/>
    </row>
    <row r="337" ht="15" customHeight="1" spans="1:4">
      <c r="A337" s="20">
        <v>2040603</v>
      </c>
      <c r="B337" s="21" t="s">
        <v>87</v>
      </c>
      <c r="C337" s="19"/>
      <c r="D337" s="19"/>
    </row>
    <row r="338" ht="15" customHeight="1" spans="1:4">
      <c r="A338" s="20">
        <v>2040604</v>
      </c>
      <c r="B338" s="21" t="s">
        <v>285</v>
      </c>
      <c r="C338" s="19"/>
      <c r="D338" s="19"/>
    </row>
    <row r="339" ht="15" customHeight="1" spans="1:4">
      <c r="A339" s="20">
        <v>2040605</v>
      </c>
      <c r="B339" s="21" t="s">
        <v>286</v>
      </c>
      <c r="C339" s="19"/>
      <c r="D339" s="19"/>
    </row>
    <row r="340" ht="15" customHeight="1" spans="1:4">
      <c r="A340" s="20">
        <v>2040606</v>
      </c>
      <c r="B340" s="21" t="s">
        <v>287</v>
      </c>
      <c r="C340" s="19"/>
      <c r="D340" s="19"/>
    </row>
    <row r="341" ht="15" customHeight="1" spans="1:4">
      <c r="A341" s="20">
        <v>2040607</v>
      </c>
      <c r="B341" s="21" t="s">
        <v>288</v>
      </c>
      <c r="C341" s="19"/>
      <c r="D341" s="19"/>
    </row>
    <row r="342" ht="15" customHeight="1" spans="1:4">
      <c r="A342" s="20">
        <v>2040608</v>
      </c>
      <c r="B342" s="21" t="s">
        <v>289</v>
      </c>
      <c r="C342" s="19"/>
      <c r="D342" s="19"/>
    </row>
    <row r="343" ht="15" customHeight="1" spans="1:4">
      <c r="A343" s="20">
        <v>2040610</v>
      </c>
      <c r="B343" s="21" t="s">
        <v>290</v>
      </c>
      <c r="C343" s="19"/>
      <c r="D343" s="19"/>
    </row>
    <row r="344" ht="15" customHeight="1" spans="1:4">
      <c r="A344" s="20">
        <v>2040612</v>
      </c>
      <c r="B344" s="21" t="s">
        <v>291</v>
      </c>
      <c r="C344" s="19"/>
      <c r="D344" s="19"/>
    </row>
    <row r="345" ht="15" customHeight="1" spans="1:4">
      <c r="A345" s="20">
        <v>2040613</v>
      </c>
      <c r="B345" s="21" t="s">
        <v>126</v>
      </c>
      <c r="C345" s="19"/>
      <c r="D345" s="19"/>
    </row>
    <row r="346" ht="15" customHeight="1" spans="1:4">
      <c r="A346" s="20">
        <v>2040650</v>
      </c>
      <c r="B346" s="21" t="s">
        <v>94</v>
      </c>
      <c r="C346" s="19"/>
      <c r="D346" s="19"/>
    </row>
    <row r="347" ht="15" customHeight="1" spans="1:4">
      <c r="A347" s="20">
        <v>2040699</v>
      </c>
      <c r="B347" s="21" t="s">
        <v>292</v>
      </c>
      <c r="C347" s="19"/>
      <c r="D347" s="19"/>
    </row>
    <row r="348" ht="15" customHeight="1" spans="1:4">
      <c r="A348" s="20">
        <v>20407</v>
      </c>
      <c r="B348" s="23" t="s">
        <v>293</v>
      </c>
      <c r="C348" s="19">
        <f>SUM(C349:C357)</f>
        <v>0</v>
      </c>
      <c r="D348" s="19"/>
    </row>
    <row r="349" ht="15" customHeight="1" spans="1:4">
      <c r="A349" s="20">
        <v>2040701</v>
      </c>
      <c r="B349" s="21" t="s">
        <v>85</v>
      </c>
      <c r="C349" s="19"/>
      <c r="D349" s="19"/>
    </row>
    <row r="350" ht="15" customHeight="1" spans="1:4">
      <c r="A350" s="20">
        <v>2040702</v>
      </c>
      <c r="B350" s="21" t="s">
        <v>86</v>
      </c>
      <c r="C350" s="19"/>
      <c r="D350" s="19"/>
    </row>
    <row r="351" ht="15" customHeight="1" spans="1:4">
      <c r="A351" s="20">
        <v>2040703</v>
      </c>
      <c r="B351" s="21" t="s">
        <v>87</v>
      </c>
      <c r="C351" s="19"/>
      <c r="D351" s="19"/>
    </row>
    <row r="352" ht="15" customHeight="1" spans="1:4">
      <c r="A352" s="20">
        <v>2040704</v>
      </c>
      <c r="B352" s="21" t="s">
        <v>294</v>
      </c>
      <c r="C352" s="19"/>
      <c r="D352" s="19"/>
    </row>
    <row r="353" ht="15" customHeight="1" spans="1:4">
      <c r="A353" s="20">
        <v>2040705</v>
      </c>
      <c r="B353" s="21" t="s">
        <v>295</v>
      </c>
      <c r="C353" s="19"/>
      <c r="D353" s="19"/>
    </row>
    <row r="354" ht="15" customHeight="1" spans="1:4">
      <c r="A354" s="20">
        <v>2040706</v>
      </c>
      <c r="B354" s="21" t="s">
        <v>296</v>
      </c>
      <c r="C354" s="19"/>
      <c r="D354" s="19"/>
    </row>
    <row r="355" ht="15" customHeight="1" spans="1:4">
      <c r="A355" s="20">
        <v>2040707</v>
      </c>
      <c r="B355" s="21" t="s">
        <v>126</v>
      </c>
      <c r="C355" s="19"/>
      <c r="D355" s="19"/>
    </row>
    <row r="356" ht="15" customHeight="1" spans="1:4">
      <c r="A356" s="20">
        <v>2040750</v>
      </c>
      <c r="B356" s="21" t="s">
        <v>94</v>
      </c>
      <c r="C356" s="19"/>
      <c r="D356" s="19"/>
    </row>
    <row r="357" ht="15" customHeight="1" spans="1:4">
      <c r="A357" s="20">
        <v>2040799</v>
      </c>
      <c r="B357" s="21" t="s">
        <v>297</v>
      </c>
      <c r="C357" s="19"/>
      <c r="D357" s="19"/>
    </row>
    <row r="358" ht="15" customHeight="1" spans="1:4">
      <c r="A358" s="20">
        <v>20408</v>
      </c>
      <c r="B358" s="23" t="s">
        <v>298</v>
      </c>
      <c r="C358" s="19">
        <f>SUM(C359:C367)</f>
        <v>0</v>
      </c>
      <c r="D358" s="19"/>
    </row>
    <row r="359" ht="15" customHeight="1" spans="1:4">
      <c r="A359" s="20">
        <v>2040801</v>
      </c>
      <c r="B359" s="21" t="s">
        <v>85</v>
      </c>
      <c r="C359" s="19"/>
      <c r="D359" s="19"/>
    </row>
    <row r="360" ht="15" customHeight="1" spans="1:4">
      <c r="A360" s="20">
        <v>2040802</v>
      </c>
      <c r="B360" s="21" t="s">
        <v>86</v>
      </c>
      <c r="C360" s="19"/>
      <c r="D360" s="19"/>
    </row>
    <row r="361" ht="15" customHeight="1" spans="1:4">
      <c r="A361" s="20">
        <v>2040803</v>
      </c>
      <c r="B361" s="21" t="s">
        <v>87</v>
      </c>
      <c r="C361" s="19"/>
      <c r="D361" s="19"/>
    </row>
    <row r="362" ht="15" customHeight="1" spans="1:4">
      <c r="A362" s="20">
        <v>2040804</v>
      </c>
      <c r="B362" s="21" t="s">
        <v>299</v>
      </c>
      <c r="C362" s="19"/>
      <c r="D362" s="19"/>
    </row>
    <row r="363" ht="15" customHeight="1" spans="1:4">
      <c r="A363" s="20">
        <v>2040805</v>
      </c>
      <c r="B363" s="21" t="s">
        <v>300</v>
      </c>
      <c r="C363" s="19"/>
      <c r="D363" s="19"/>
    </row>
    <row r="364" ht="15" customHeight="1" spans="1:4">
      <c r="A364" s="20">
        <v>2040806</v>
      </c>
      <c r="B364" s="21" t="s">
        <v>301</v>
      </c>
      <c r="C364" s="19"/>
      <c r="D364" s="19"/>
    </row>
    <row r="365" ht="15" customHeight="1" spans="1:4">
      <c r="A365" s="20">
        <v>2040807</v>
      </c>
      <c r="B365" s="21" t="s">
        <v>126</v>
      </c>
      <c r="C365" s="19"/>
      <c r="D365" s="19"/>
    </row>
    <row r="366" ht="15" customHeight="1" spans="1:4">
      <c r="A366" s="20">
        <v>2040850</v>
      </c>
      <c r="B366" s="21" t="s">
        <v>94</v>
      </c>
      <c r="C366" s="19"/>
      <c r="D366" s="19"/>
    </row>
    <row r="367" ht="15" customHeight="1" spans="1:4">
      <c r="A367" s="20">
        <v>2040899</v>
      </c>
      <c r="B367" s="21" t="s">
        <v>302</v>
      </c>
      <c r="C367" s="19"/>
      <c r="D367" s="19"/>
    </row>
    <row r="368" ht="15" customHeight="1" spans="1:4">
      <c r="A368" s="24">
        <v>20409</v>
      </c>
      <c r="B368" s="26" t="s">
        <v>303</v>
      </c>
      <c r="C368" s="19">
        <f>SUM(C369:C375)</f>
        <v>0</v>
      </c>
      <c r="D368" s="19"/>
    </row>
    <row r="369" ht="15" customHeight="1" spans="1:4">
      <c r="A369" s="20">
        <v>2040901</v>
      </c>
      <c r="B369" s="21" t="s">
        <v>85</v>
      </c>
      <c r="C369" s="19"/>
      <c r="D369" s="19"/>
    </row>
    <row r="370" ht="15" customHeight="1" spans="1:4">
      <c r="A370" s="20">
        <v>2040902</v>
      </c>
      <c r="B370" s="21" t="s">
        <v>86</v>
      </c>
      <c r="C370" s="19"/>
      <c r="D370" s="19"/>
    </row>
    <row r="371" ht="15" customHeight="1" spans="1:4">
      <c r="A371" s="20">
        <v>2040903</v>
      </c>
      <c r="B371" s="21" t="s">
        <v>87</v>
      </c>
      <c r="C371" s="19"/>
      <c r="D371" s="19"/>
    </row>
    <row r="372" ht="15" customHeight="1" spans="1:4">
      <c r="A372" s="20">
        <v>2040904</v>
      </c>
      <c r="B372" s="21" t="s">
        <v>304</v>
      </c>
      <c r="C372" s="19"/>
      <c r="D372" s="19"/>
    </row>
    <row r="373" ht="15" customHeight="1" spans="1:4">
      <c r="A373" s="20">
        <v>2040905</v>
      </c>
      <c r="B373" s="21" t="s">
        <v>305</v>
      </c>
      <c r="C373" s="19"/>
      <c r="D373" s="19"/>
    </row>
    <row r="374" ht="15" customHeight="1" spans="1:4">
      <c r="A374" s="20">
        <v>2040950</v>
      </c>
      <c r="B374" s="21" t="s">
        <v>94</v>
      </c>
      <c r="C374" s="19"/>
      <c r="D374" s="19"/>
    </row>
    <row r="375" ht="15" customHeight="1" spans="1:4">
      <c r="A375" s="20">
        <v>2040999</v>
      </c>
      <c r="B375" s="21" t="s">
        <v>306</v>
      </c>
      <c r="C375" s="19"/>
      <c r="D375" s="19"/>
    </row>
    <row r="376" ht="15" customHeight="1" spans="1:4">
      <c r="A376" s="20">
        <v>20410</v>
      </c>
      <c r="B376" s="23" t="s">
        <v>307</v>
      </c>
      <c r="C376" s="19">
        <f>SUM(C377:C381)</f>
        <v>0</v>
      </c>
      <c r="D376" s="19"/>
    </row>
    <row r="377" ht="15" customHeight="1" spans="1:4">
      <c r="A377" s="20">
        <v>2041001</v>
      </c>
      <c r="B377" s="21" t="s">
        <v>85</v>
      </c>
      <c r="C377" s="19"/>
      <c r="D377" s="19"/>
    </row>
    <row r="378" ht="15" customHeight="1" spans="1:4">
      <c r="A378" s="20">
        <v>2041002</v>
      </c>
      <c r="B378" s="21" t="s">
        <v>86</v>
      </c>
      <c r="C378" s="19"/>
      <c r="D378" s="19"/>
    </row>
    <row r="379" ht="15" customHeight="1" spans="1:4">
      <c r="A379" s="20">
        <v>2041006</v>
      </c>
      <c r="B379" s="21" t="s">
        <v>126</v>
      </c>
      <c r="C379" s="19"/>
      <c r="D379" s="19"/>
    </row>
    <row r="380" ht="15" customHeight="1" spans="1:4">
      <c r="A380" s="20">
        <v>2041007</v>
      </c>
      <c r="B380" s="21" t="s">
        <v>308</v>
      </c>
      <c r="C380" s="19"/>
      <c r="D380" s="19"/>
    </row>
    <row r="381" ht="15" customHeight="1" spans="1:4">
      <c r="A381" s="20">
        <v>2041099</v>
      </c>
      <c r="B381" s="21" t="s">
        <v>309</v>
      </c>
      <c r="C381" s="19"/>
      <c r="D381" s="19"/>
    </row>
    <row r="382" ht="15" customHeight="1" spans="1:4">
      <c r="A382" s="20">
        <v>20499</v>
      </c>
      <c r="B382" s="23" t="s">
        <v>310</v>
      </c>
      <c r="C382" s="19">
        <f>C383+C384</f>
        <v>0</v>
      </c>
      <c r="D382" s="19"/>
    </row>
    <row r="383" ht="15" customHeight="1" spans="1:4">
      <c r="A383" s="20">
        <v>2049902</v>
      </c>
      <c r="B383" s="21" t="s">
        <v>311</v>
      </c>
      <c r="C383" s="19"/>
      <c r="D383" s="19"/>
    </row>
    <row r="384" ht="15" customHeight="1" spans="1:4">
      <c r="A384" s="20">
        <v>2049999</v>
      </c>
      <c r="B384" s="21" t="s">
        <v>312</v>
      </c>
      <c r="C384" s="19"/>
      <c r="D384" s="19"/>
    </row>
    <row r="385" ht="15" customHeight="1" spans="1:4">
      <c r="A385" s="20">
        <v>205</v>
      </c>
      <c r="B385" s="23" t="s">
        <v>313</v>
      </c>
      <c r="C385" s="19">
        <f>C386+C391+C398+C404+C410+C414+C418+C422+C428+C435</f>
        <v>0</v>
      </c>
      <c r="D385" s="19"/>
    </row>
    <row r="386" ht="15" customHeight="1" spans="1:4">
      <c r="A386" s="20">
        <v>20501</v>
      </c>
      <c r="B386" s="23" t="s">
        <v>314</v>
      </c>
      <c r="C386" s="19">
        <f>SUM(C387:C390)</f>
        <v>0</v>
      </c>
      <c r="D386" s="19"/>
    </row>
    <row r="387" ht="15" customHeight="1" spans="1:4">
      <c r="A387" s="20">
        <v>2050101</v>
      </c>
      <c r="B387" s="21" t="s">
        <v>85</v>
      </c>
      <c r="C387" s="19"/>
      <c r="D387" s="19"/>
    </row>
    <row r="388" ht="15" customHeight="1" spans="1:4">
      <c r="A388" s="20">
        <v>2050102</v>
      </c>
      <c r="B388" s="21" t="s">
        <v>86</v>
      </c>
      <c r="C388" s="19"/>
      <c r="D388" s="19"/>
    </row>
    <row r="389" ht="15" customHeight="1" spans="1:4">
      <c r="A389" s="20">
        <v>2050103</v>
      </c>
      <c r="B389" s="21" t="s">
        <v>87</v>
      </c>
      <c r="C389" s="19"/>
      <c r="D389" s="19"/>
    </row>
    <row r="390" ht="15" customHeight="1" spans="1:4">
      <c r="A390" s="20">
        <v>2050199</v>
      </c>
      <c r="B390" s="21" t="s">
        <v>315</v>
      </c>
      <c r="C390" s="19"/>
      <c r="D390" s="19"/>
    </row>
    <row r="391" ht="15" customHeight="1" spans="1:4">
      <c r="A391" s="20">
        <v>20502</v>
      </c>
      <c r="B391" s="23" t="s">
        <v>316</v>
      </c>
      <c r="C391" s="19">
        <f>SUM(C392:C397)</f>
        <v>0</v>
      </c>
      <c r="D391" s="19"/>
    </row>
    <row r="392" ht="15" customHeight="1" spans="1:4">
      <c r="A392" s="20">
        <v>2050201</v>
      </c>
      <c r="B392" s="21" t="s">
        <v>317</v>
      </c>
      <c r="C392" s="19"/>
      <c r="D392" s="19"/>
    </row>
    <row r="393" ht="15" customHeight="1" spans="1:4">
      <c r="A393" s="20">
        <v>2050202</v>
      </c>
      <c r="B393" s="21" t="s">
        <v>318</v>
      </c>
      <c r="C393" s="19"/>
      <c r="D393" s="19"/>
    </row>
    <row r="394" ht="15" customHeight="1" spans="1:4">
      <c r="A394" s="20">
        <v>2050203</v>
      </c>
      <c r="B394" s="21" t="s">
        <v>319</v>
      </c>
      <c r="C394" s="19"/>
      <c r="D394" s="19"/>
    </row>
    <row r="395" ht="15" customHeight="1" spans="1:4">
      <c r="A395" s="20">
        <v>2050204</v>
      </c>
      <c r="B395" s="21" t="s">
        <v>320</v>
      </c>
      <c r="C395" s="19"/>
      <c r="D395" s="19"/>
    </row>
    <row r="396" ht="15" customHeight="1" spans="1:4">
      <c r="A396" s="20">
        <v>2050205</v>
      </c>
      <c r="B396" s="21" t="s">
        <v>321</v>
      </c>
      <c r="C396" s="19"/>
      <c r="D396" s="19"/>
    </row>
    <row r="397" ht="15" customHeight="1" spans="1:4">
      <c r="A397" s="20">
        <v>2050299</v>
      </c>
      <c r="B397" s="21" t="s">
        <v>322</v>
      </c>
      <c r="C397" s="19"/>
      <c r="D397" s="19"/>
    </row>
    <row r="398" ht="15" customHeight="1" spans="1:4">
      <c r="A398" s="20">
        <v>20503</v>
      </c>
      <c r="B398" s="23" t="s">
        <v>323</v>
      </c>
      <c r="C398" s="19">
        <f>SUM(C399:C403)</f>
        <v>0</v>
      </c>
      <c r="D398" s="19"/>
    </row>
    <row r="399" ht="15" customHeight="1" spans="1:4">
      <c r="A399" s="20">
        <v>2050301</v>
      </c>
      <c r="B399" s="21" t="s">
        <v>324</v>
      </c>
      <c r="C399" s="19"/>
      <c r="D399" s="19"/>
    </row>
    <row r="400" ht="15" customHeight="1" spans="1:4">
      <c r="A400" s="20">
        <v>2050302</v>
      </c>
      <c r="B400" s="21" t="s">
        <v>325</v>
      </c>
      <c r="C400" s="19"/>
      <c r="D400" s="19"/>
    </row>
    <row r="401" ht="15" customHeight="1" spans="1:4">
      <c r="A401" s="20">
        <v>2050303</v>
      </c>
      <c r="B401" s="21" t="s">
        <v>326</v>
      </c>
      <c r="C401" s="19"/>
      <c r="D401" s="19"/>
    </row>
    <row r="402" ht="15" customHeight="1" spans="1:4">
      <c r="A402" s="20">
        <v>2050305</v>
      </c>
      <c r="B402" s="21" t="s">
        <v>327</v>
      </c>
      <c r="C402" s="19"/>
      <c r="D402" s="19"/>
    </row>
    <row r="403" ht="15" customHeight="1" spans="1:4">
      <c r="A403" s="20">
        <v>2050399</v>
      </c>
      <c r="B403" s="21" t="s">
        <v>328</v>
      </c>
      <c r="C403" s="19"/>
      <c r="D403" s="19"/>
    </row>
    <row r="404" ht="15" customHeight="1" spans="1:4">
      <c r="A404" s="20">
        <v>20504</v>
      </c>
      <c r="B404" s="23" t="s">
        <v>329</v>
      </c>
      <c r="C404" s="19">
        <f>SUM(C405:C409)</f>
        <v>0</v>
      </c>
      <c r="D404" s="19"/>
    </row>
    <row r="405" ht="15" customHeight="1" spans="1:4">
      <c r="A405" s="20">
        <v>2050401</v>
      </c>
      <c r="B405" s="21" t="s">
        <v>330</v>
      </c>
      <c r="C405" s="19"/>
      <c r="D405" s="19"/>
    </row>
    <row r="406" ht="15" customHeight="1" spans="1:4">
      <c r="A406" s="20">
        <v>2050402</v>
      </c>
      <c r="B406" s="21" t="s">
        <v>331</v>
      </c>
      <c r="C406" s="19"/>
      <c r="D406" s="19"/>
    </row>
    <row r="407" ht="15" customHeight="1" spans="1:4">
      <c r="A407" s="20">
        <v>2050403</v>
      </c>
      <c r="B407" s="21" t="s">
        <v>332</v>
      </c>
      <c r="C407" s="19"/>
      <c r="D407" s="19"/>
    </row>
    <row r="408" ht="15" customHeight="1" spans="1:4">
      <c r="A408" s="20">
        <v>2050404</v>
      </c>
      <c r="B408" s="21" t="s">
        <v>333</v>
      </c>
      <c r="C408" s="19"/>
      <c r="D408" s="19"/>
    </row>
    <row r="409" ht="15" customHeight="1" spans="1:4">
      <c r="A409" s="20">
        <v>2050499</v>
      </c>
      <c r="B409" s="21" t="s">
        <v>334</v>
      </c>
      <c r="C409" s="19"/>
      <c r="D409" s="19"/>
    </row>
    <row r="410" ht="15" customHeight="1" spans="1:4">
      <c r="A410" s="20">
        <v>20505</v>
      </c>
      <c r="B410" s="23" t="s">
        <v>335</v>
      </c>
      <c r="C410" s="19">
        <f>SUM(C411:C413)</f>
        <v>0</v>
      </c>
      <c r="D410" s="19"/>
    </row>
    <row r="411" ht="15" customHeight="1" spans="1:4">
      <c r="A411" s="20">
        <v>2050501</v>
      </c>
      <c r="B411" s="21" t="s">
        <v>336</v>
      </c>
      <c r="C411" s="19"/>
      <c r="D411" s="19"/>
    </row>
    <row r="412" ht="15" customHeight="1" spans="1:4">
      <c r="A412" s="20">
        <v>2050502</v>
      </c>
      <c r="B412" s="21" t="s">
        <v>337</v>
      </c>
      <c r="C412" s="19"/>
      <c r="D412" s="19"/>
    </row>
    <row r="413" ht="15" customHeight="1" spans="1:4">
      <c r="A413" s="20">
        <v>2050599</v>
      </c>
      <c r="B413" s="21" t="s">
        <v>338</v>
      </c>
      <c r="C413" s="19"/>
      <c r="D413" s="19"/>
    </row>
    <row r="414" ht="15" customHeight="1" spans="1:4">
      <c r="A414" s="20">
        <v>20506</v>
      </c>
      <c r="B414" s="23" t="s">
        <v>339</v>
      </c>
      <c r="C414" s="19">
        <f>SUM(C415:C417)</f>
        <v>0</v>
      </c>
      <c r="D414" s="19"/>
    </row>
    <row r="415" ht="15" customHeight="1" spans="1:4">
      <c r="A415" s="20">
        <v>2050601</v>
      </c>
      <c r="B415" s="21" t="s">
        <v>340</v>
      </c>
      <c r="C415" s="19"/>
      <c r="D415" s="19"/>
    </row>
    <row r="416" ht="15" customHeight="1" spans="1:4">
      <c r="A416" s="20">
        <v>2050602</v>
      </c>
      <c r="B416" s="21" t="s">
        <v>341</v>
      </c>
      <c r="C416" s="19"/>
      <c r="D416" s="19"/>
    </row>
    <row r="417" ht="15" customHeight="1" spans="1:4">
      <c r="A417" s="20">
        <v>2050699</v>
      </c>
      <c r="B417" s="21" t="s">
        <v>342</v>
      </c>
      <c r="C417" s="19"/>
      <c r="D417" s="19"/>
    </row>
    <row r="418" ht="15" customHeight="1" spans="1:4">
      <c r="A418" s="20">
        <v>20507</v>
      </c>
      <c r="B418" s="23" t="s">
        <v>343</v>
      </c>
      <c r="C418" s="19">
        <f>SUM(C419:C421)</f>
        <v>0</v>
      </c>
      <c r="D418" s="19"/>
    </row>
    <row r="419" ht="15" customHeight="1" spans="1:4">
      <c r="A419" s="20">
        <v>2050701</v>
      </c>
      <c r="B419" s="21" t="s">
        <v>344</v>
      </c>
      <c r="C419" s="19"/>
      <c r="D419" s="19"/>
    </row>
    <row r="420" ht="15" customHeight="1" spans="1:4">
      <c r="A420" s="20">
        <v>2050702</v>
      </c>
      <c r="B420" s="21" t="s">
        <v>345</v>
      </c>
      <c r="C420" s="19"/>
      <c r="D420" s="19"/>
    </row>
    <row r="421" ht="15" customHeight="1" spans="1:4">
      <c r="A421" s="20">
        <v>2050799</v>
      </c>
      <c r="B421" s="21" t="s">
        <v>346</v>
      </c>
      <c r="C421" s="19"/>
      <c r="D421" s="19"/>
    </row>
    <row r="422" ht="15" customHeight="1" spans="1:4">
      <c r="A422" s="20">
        <v>20508</v>
      </c>
      <c r="B422" s="23" t="s">
        <v>347</v>
      </c>
      <c r="C422" s="19">
        <f>SUM(C423:C427)</f>
        <v>0</v>
      </c>
      <c r="D422" s="19"/>
    </row>
    <row r="423" ht="15" customHeight="1" spans="1:4">
      <c r="A423" s="20">
        <v>2050801</v>
      </c>
      <c r="B423" s="21" t="s">
        <v>348</v>
      </c>
      <c r="C423" s="19"/>
      <c r="D423" s="19"/>
    </row>
    <row r="424" ht="15" customHeight="1" spans="1:4">
      <c r="A424" s="20">
        <v>2050802</v>
      </c>
      <c r="B424" s="21" t="s">
        <v>349</v>
      </c>
      <c r="C424" s="19"/>
      <c r="D424" s="19"/>
    </row>
    <row r="425" ht="15" customHeight="1" spans="1:4">
      <c r="A425" s="20">
        <v>2050803</v>
      </c>
      <c r="B425" s="21" t="s">
        <v>350</v>
      </c>
      <c r="C425" s="19"/>
      <c r="D425" s="19"/>
    </row>
    <row r="426" ht="15" customHeight="1" spans="1:4">
      <c r="A426" s="20">
        <v>2050804</v>
      </c>
      <c r="B426" s="21" t="s">
        <v>351</v>
      </c>
      <c r="C426" s="19"/>
      <c r="D426" s="19"/>
    </row>
    <row r="427" ht="15" customHeight="1" spans="1:4">
      <c r="A427" s="20">
        <v>2050899</v>
      </c>
      <c r="B427" s="21" t="s">
        <v>352</v>
      </c>
      <c r="C427" s="19"/>
      <c r="D427" s="19"/>
    </row>
    <row r="428" ht="15" customHeight="1" spans="1:4">
      <c r="A428" s="20">
        <v>20509</v>
      </c>
      <c r="B428" s="23" t="s">
        <v>353</v>
      </c>
      <c r="C428" s="19">
        <f>SUM(C429:C434)</f>
        <v>0</v>
      </c>
      <c r="D428" s="19"/>
    </row>
    <row r="429" ht="15" customHeight="1" spans="1:4">
      <c r="A429" s="20">
        <v>2050901</v>
      </c>
      <c r="B429" s="21" t="s">
        <v>354</v>
      </c>
      <c r="C429" s="19"/>
      <c r="D429" s="19"/>
    </row>
    <row r="430" ht="15" customHeight="1" spans="1:4">
      <c r="A430" s="20">
        <v>2050902</v>
      </c>
      <c r="B430" s="21" t="s">
        <v>355</v>
      </c>
      <c r="C430" s="19"/>
      <c r="D430" s="19"/>
    </row>
    <row r="431" ht="15" customHeight="1" spans="1:4">
      <c r="A431" s="20">
        <v>2050903</v>
      </c>
      <c r="B431" s="21" t="s">
        <v>356</v>
      </c>
      <c r="C431" s="19"/>
      <c r="D431" s="19"/>
    </row>
    <row r="432" ht="15" customHeight="1" spans="1:4">
      <c r="A432" s="20">
        <v>2050904</v>
      </c>
      <c r="B432" s="21" t="s">
        <v>357</v>
      </c>
      <c r="C432" s="19"/>
      <c r="D432" s="19"/>
    </row>
    <row r="433" ht="15" customHeight="1" spans="1:4">
      <c r="A433" s="20">
        <v>2050905</v>
      </c>
      <c r="B433" s="21" t="s">
        <v>358</v>
      </c>
      <c r="C433" s="19"/>
      <c r="D433" s="19"/>
    </row>
    <row r="434" ht="15" customHeight="1" spans="1:4">
      <c r="A434" s="20">
        <v>2050999</v>
      </c>
      <c r="B434" s="21" t="s">
        <v>359</v>
      </c>
      <c r="C434" s="19"/>
      <c r="D434" s="19"/>
    </row>
    <row r="435" ht="15" customHeight="1" spans="1:4">
      <c r="A435" s="20">
        <v>20599</v>
      </c>
      <c r="B435" s="23" t="s">
        <v>360</v>
      </c>
      <c r="C435" s="19">
        <f>C436</f>
        <v>0</v>
      </c>
      <c r="D435" s="19"/>
    </row>
    <row r="436" ht="15" customHeight="1" spans="1:4">
      <c r="A436" s="20">
        <v>2059999</v>
      </c>
      <c r="B436" s="21" t="s">
        <v>361</v>
      </c>
      <c r="C436" s="19"/>
      <c r="D436" s="19"/>
    </row>
    <row r="437" ht="15" customHeight="1" spans="1:4">
      <c r="A437" s="20">
        <v>206</v>
      </c>
      <c r="B437" s="23" t="s">
        <v>362</v>
      </c>
      <c r="C437" s="19">
        <f>SUM(C438,C443,C452,C458,C463,C468,C473,C480,C484,C488)</f>
        <v>0</v>
      </c>
      <c r="D437" s="19"/>
    </row>
    <row r="438" ht="15" customHeight="1" spans="1:4">
      <c r="A438" s="20">
        <v>20601</v>
      </c>
      <c r="B438" s="23" t="s">
        <v>363</v>
      </c>
      <c r="C438" s="19">
        <f>SUM(C439:C442)</f>
        <v>0</v>
      </c>
      <c r="D438" s="19"/>
    </row>
    <row r="439" ht="15" customHeight="1" spans="1:4">
      <c r="A439" s="20">
        <v>2060101</v>
      </c>
      <c r="B439" s="21" t="s">
        <v>85</v>
      </c>
      <c r="C439" s="19"/>
      <c r="D439" s="19"/>
    </row>
    <row r="440" ht="15" customHeight="1" spans="1:4">
      <c r="A440" s="20">
        <v>2060102</v>
      </c>
      <c r="B440" s="21" t="s">
        <v>86</v>
      </c>
      <c r="C440" s="19"/>
      <c r="D440" s="19"/>
    </row>
    <row r="441" ht="15" customHeight="1" spans="1:4">
      <c r="A441" s="20">
        <v>2060103</v>
      </c>
      <c r="B441" s="21" t="s">
        <v>87</v>
      </c>
      <c r="C441" s="19"/>
      <c r="D441" s="19"/>
    </row>
    <row r="442" ht="15" customHeight="1" spans="1:4">
      <c r="A442" s="20">
        <v>2060199</v>
      </c>
      <c r="B442" s="21" t="s">
        <v>364</v>
      </c>
      <c r="C442" s="19"/>
      <c r="D442" s="19"/>
    </row>
    <row r="443" ht="15" customHeight="1" spans="1:4">
      <c r="A443" s="20">
        <v>20602</v>
      </c>
      <c r="B443" s="23" t="s">
        <v>365</v>
      </c>
      <c r="C443" s="19">
        <f>SUM(C444:C451)</f>
        <v>0</v>
      </c>
      <c r="D443" s="19"/>
    </row>
    <row r="444" ht="15" customHeight="1" spans="1:4">
      <c r="A444" s="20">
        <v>2060201</v>
      </c>
      <c r="B444" s="21" t="s">
        <v>366</v>
      </c>
      <c r="C444" s="19"/>
      <c r="D444" s="19"/>
    </row>
    <row r="445" ht="15" customHeight="1" spans="1:4">
      <c r="A445" s="20">
        <v>2060203</v>
      </c>
      <c r="B445" s="21" t="s">
        <v>367</v>
      </c>
      <c r="C445" s="19"/>
      <c r="D445" s="19"/>
    </row>
    <row r="446" ht="15" customHeight="1" spans="1:4">
      <c r="A446" s="20">
        <v>2060204</v>
      </c>
      <c r="B446" s="21" t="s">
        <v>368</v>
      </c>
      <c r="C446" s="19"/>
      <c r="D446" s="19"/>
    </row>
    <row r="447" ht="15" customHeight="1" spans="1:4">
      <c r="A447" s="20">
        <v>2060205</v>
      </c>
      <c r="B447" s="21" t="s">
        <v>369</v>
      </c>
      <c r="C447" s="19"/>
      <c r="D447" s="19"/>
    </row>
    <row r="448" ht="15" customHeight="1" spans="1:4">
      <c r="A448" s="20">
        <v>2060206</v>
      </c>
      <c r="B448" s="21" t="s">
        <v>370</v>
      </c>
      <c r="C448" s="19"/>
      <c r="D448" s="19"/>
    </row>
    <row r="449" ht="15" customHeight="1" spans="1:4">
      <c r="A449" s="20">
        <v>2060207</v>
      </c>
      <c r="B449" s="21" t="s">
        <v>371</v>
      </c>
      <c r="C449" s="19"/>
      <c r="D449" s="19"/>
    </row>
    <row r="450" ht="15" customHeight="1" spans="1:4">
      <c r="A450" s="20">
        <v>2060208</v>
      </c>
      <c r="B450" s="21" t="s">
        <v>372</v>
      </c>
      <c r="C450" s="19"/>
      <c r="D450" s="19"/>
    </row>
    <row r="451" ht="15" customHeight="1" spans="1:4">
      <c r="A451" s="20">
        <v>2060299</v>
      </c>
      <c r="B451" s="21" t="s">
        <v>373</v>
      </c>
      <c r="C451" s="19"/>
      <c r="D451" s="19"/>
    </row>
    <row r="452" ht="15" customHeight="1" spans="1:4">
      <c r="A452" s="20">
        <v>20603</v>
      </c>
      <c r="B452" s="23" t="s">
        <v>374</v>
      </c>
      <c r="C452" s="19">
        <f>SUM(C453:C457)</f>
        <v>0</v>
      </c>
      <c r="D452" s="19"/>
    </row>
    <row r="453" ht="15" customHeight="1" spans="1:4">
      <c r="A453" s="20">
        <v>2060301</v>
      </c>
      <c r="B453" s="21" t="s">
        <v>366</v>
      </c>
      <c r="C453" s="19"/>
      <c r="D453" s="19"/>
    </row>
    <row r="454" ht="15" customHeight="1" spans="1:4">
      <c r="A454" s="20">
        <v>2060302</v>
      </c>
      <c r="B454" s="21" t="s">
        <v>375</v>
      </c>
      <c r="C454" s="19"/>
      <c r="D454" s="19"/>
    </row>
    <row r="455" ht="15" customHeight="1" spans="1:4">
      <c r="A455" s="27">
        <v>2060303</v>
      </c>
      <c r="B455" s="28" t="s">
        <v>376</v>
      </c>
      <c r="C455" s="19"/>
      <c r="D455" s="19"/>
    </row>
    <row r="456" ht="15" customHeight="1" spans="1:4">
      <c r="A456" s="20">
        <v>2060304</v>
      </c>
      <c r="B456" s="21" t="s">
        <v>377</v>
      </c>
      <c r="C456" s="19"/>
      <c r="D456" s="19"/>
    </row>
    <row r="457" ht="15" customHeight="1" spans="1:4">
      <c r="A457" s="20">
        <v>2060399</v>
      </c>
      <c r="B457" s="21" t="s">
        <v>378</v>
      </c>
      <c r="C457" s="19"/>
      <c r="D457" s="19"/>
    </row>
    <row r="458" ht="15" customHeight="1" spans="1:4">
      <c r="A458" s="20">
        <v>20604</v>
      </c>
      <c r="B458" s="23" t="s">
        <v>379</v>
      </c>
      <c r="C458" s="19">
        <f>SUM(C459:C462)</f>
        <v>0</v>
      </c>
      <c r="D458" s="19"/>
    </row>
    <row r="459" ht="15" customHeight="1" spans="1:4">
      <c r="A459" s="20">
        <v>2060401</v>
      </c>
      <c r="B459" s="21" t="s">
        <v>366</v>
      </c>
      <c r="C459" s="19"/>
      <c r="D459" s="19"/>
    </row>
    <row r="460" ht="15" customHeight="1" spans="1:4">
      <c r="A460" s="20">
        <v>2060404</v>
      </c>
      <c r="B460" s="21" t="s">
        <v>380</v>
      </c>
      <c r="C460" s="19"/>
      <c r="D460" s="19"/>
    </row>
    <row r="461" ht="15" customHeight="1" spans="1:4">
      <c r="A461" s="20">
        <v>2060405</v>
      </c>
      <c r="B461" s="21" t="s">
        <v>381</v>
      </c>
      <c r="C461" s="19"/>
      <c r="D461" s="19"/>
    </row>
    <row r="462" ht="15" customHeight="1" spans="1:4">
      <c r="A462" s="20">
        <v>2060499</v>
      </c>
      <c r="B462" s="21" t="s">
        <v>382</v>
      </c>
      <c r="C462" s="19"/>
      <c r="D462" s="19"/>
    </row>
    <row r="463" ht="15" customHeight="1" spans="1:4">
      <c r="A463" s="20">
        <v>20605</v>
      </c>
      <c r="B463" s="23" t="s">
        <v>383</v>
      </c>
      <c r="C463" s="19">
        <f>SUM(C464:C467)</f>
        <v>0</v>
      </c>
      <c r="D463" s="19"/>
    </row>
    <row r="464" ht="15" customHeight="1" spans="1:4">
      <c r="A464" s="20">
        <v>2060501</v>
      </c>
      <c r="B464" s="21" t="s">
        <v>366</v>
      </c>
      <c r="C464" s="19"/>
      <c r="D464" s="19"/>
    </row>
    <row r="465" ht="15" customHeight="1" spans="1:4">
      <c r="A465" s="20">
        <v>2060502</v>
      </c>
      <c r="B465" s="21" t="s">
        <v>384</v>
      </c>
      <c r="C465" s="19"/>
      <c r="D465" s="19"/>
    </row>
    <row r="466" ht="15" customHeight="1" spans="1:4">
      <c r="A466" s="20">
        <v>2060503</v>
      </c>
      <c r="B466" s="21" t="s">
        <v>385</v>
      </c>
      <c r="C466" s="19"/>
      <c r="D466" s="19"/>
    </row>
    <row r="467" ht="15" customHeight="1" spans="1:4">
      <c r="A467" s="20">
        <v>2060599</v>
      </c>
      <c r="B467" s="21" t="s">
        <v>386</v>
      </c>
      <c r="C467" s="19"/>
      <c r="D467" s="19"/>
    </row>
    <row r="468" ht="15" customHeight="1" spans="1:4">
      <c r="A468" s="20">
        <v>20606</v>
      </c>
      <c r="B468" s="23" t="s">
        <v>387</v>
      </c>
      <c r="C468" s="19">
        <f>SUM(C469:C472)</f>
        <v>0</v>
      </c>
      <c r="D468" s="19"/>
    </row>
    <row r="469" ht="15" customHeight="1" spans="1:4">
      <c r="A469" s="20">
        <v>2060601</v>
      </c>
      <c r="B469" s="21" t="s">
        <v>388</v>
      </c>
      <c r="C469" s="19"/>
      <c r="D469" s="19"/>
    </row>
    <row r="470" ht="15" customHeight="1" spans="1:4">
      <c r="A470" s="20">
        <v>2060602</v>
      </c>
      <c r="B470" s="21" t="s">
        <v>389</v>
      </c>
      <c r="C470" s="19"/>
      <c r="D470" s="19"/>
    </row>
    <row r="471" ht="15" customHeight="1" spans="1:4">
      <c r="A471" s="20">
        <v>2060603</v>
      </c>
      <c r="B471" s="21" t="s">
        <v>390</v>
      </c>
      <c r="C471" s="19"/>
      <c r="D471" s="19"/>
    </row>
    <row r="472" ht="15" customHeight="1" spans="1:4">
      <c r="A472" s="20">
        <v>2060699</v>
      </c>
      <c r="B472" s="21" t="s">
        <v>391</v>
      </c>
      <c r="C472" s="19"/>
      <c r="D472" s="19"/>
    </row>
    <row r="473" ht="15" customHeight="1" spans="1:4">
      <c r="A473" s="20">
        <v>20607</v>
      </c>
      <c r="B473" s="23" t="s">
        <v>392</v>
      </c>
      <c r="C473" s="19">
        <f>SUM(C474:C479)</f>
        <v>0</v>
      </c>
      <c r="D473" s="19"/>
    </row>
    <row r="474" ht="15" customHeight="1" spans="1:4">
      <c r="A474" s="20">
        <v>2060701</v>
      </c>
      <c r="B474" s="21" t="s">
        <v>366</v>
      </c>
      <c r="C474" s="19"/>
      <c r="D474" s="19"/>
    </row>
    <row r="475" ht="15" customHeight="1" spans="1:4">
      <c r="A475" s="20">
        <v>2060702</v>
      </c>
      <c r="B475" s="21" t="s">
        <v>393</v>
      </c>
      <c r="C475" s="19"/>
      <c r="D475" s="19"/>
    </row>
    <row r="476" ht="15" customHeight="1" spans="1:4">
      <c r="A476" s="20">
        <v>2060703</v>
      </c>
      <c r="B476" s="21" t="s">
        <v>394</v>
      </c>
      <c r="C476" s="19"/>
      <c r="D476" s="19"/>
    </row>
    <row r="477" ht="15" customHeight="1" spans="1:4">
      <c r="A477" s="20">
        <v>2060704</v>
      </c>
      <c r="B477" s="21" t="s">
        <v>395</v>
      </c>
      <c r="C477" s="19"/>
      <c r="D477" s="19"/>
    </row>
    <row r="478" ht="15" customHeight="1" spans="1:4">
      <c r="A478" s="20">
        <v>2060705</v>
      </c>
      <c r="B478" s="21" t="s">
        <v>396</v>
      </c>
      <c r="C478" s="19"/>
      <c r="D478" s="19"/>
    </row>
    <row r="479" ht="15" customHeight="1" spans="1:4">
      <c r="A479" s="20">
        <v>2060799</v>
      </c>
      <c r="B479" s="21" t="s">
        <v>397</v>
      </c>
      <c r="C479" s="19"/>
      <c r="D479" s="19"/>
    </row>
    <row r="480" ht="15" customHeight="1" spans="1:4">
      <c r="A480" s="20">
        <v>20608</v>
      </c>
      <c r="B480" s="23" t="s">
        <v>398</v>
      </c>
      <c r="C480" s="19">
        <f>SUM(C481:C483)</f>
        <v>0</v>
      </c>
      <c r="D480" s="19"/>
    </row>
    <row r="481" ht="15" customHeight="1" spans="1:4">
      <c r="A481" s="20">
        <v>2060801</v>
      </c>
      <c r="B481" s="21" t="s">
        <v>399</v>
      </c>
      <c r="C481" s="19"/>
      <c r="D481" s="19"/>
    </row>
    <row r="482" ht="15" customHeight="1" spans="1:4">
      <c r="A482" s="20">
        <v>2060802</v>
      </c>
      <c r="B482" s="21" t="s">
        <v>400</v>
      </c>
      <c r="C482" s="19"/>
      <c r="D482" s="19"/>
    </row>
    <row r="483" ht="15" customHeight="1" spans="1:4">
      <c r="A483" s="20">
        <v>2060899</v>
      </c>
      <c r="B483" s="21" t="s">
        <v>401</v>
      </c>
      <c r="C483" s="19"/>
      <c r="D483" s="19"/>
    </row>
    <row r="484" ht="15" customHeight="1" spans="1:4">
      <c r="A484" s="20">
        <v>20609</v>
      </c>
      <c r="B484" s="23" t="s">
        <v>402</v>
      </c>
      <c r="C484" s="19">
        <f>C485+C486+C487</f>
        <v>0</v>
      </c>
      <c r="D484" s="19"/>
    </row>
    <row r="485" ht="15" customHeight="1" spans="1:4">
      <c r="A485" s="20">
        <v>2060901</v>
      </c>
      <c r="B485" s="21" t="s">
        <v>403</v>
      </c>
      <c r="C485" s="19"/>
      <c r="D485" s="19"/>
    </row>
    <row r="486" ht="15" customHeight="1" spans="1:4">
      <c r="A486" s="20">
        <v>2060902</v>
      </c>
      <c r="B486" s="21" t="s">
        <v>404</v>
      </c>
      <c r="C486" s="19"/>
      <c r="D486" s="19"/>
    </row>
    <row r="487" ht="15" customHeight="1" spans="1:4">
      <c r="A487" s="20">
        <v>2060999</v>
      </c>
      <c r="B487" s="21" t="s">
        <v>405</v>
      </c>
      <c r="C487" s="19"/>
      <c r="D487" s="19"/>
    </row>
    <row r="488" ht="15" customHeight="1" spans="1:4">
      <c r="A488" s="20">
        <v>20699</v>
      </c>
      <c r="B488" s="23" t="s">
        <v>406</v>
      </c>
      <c r="C488" s="19">
        <f>SUM(C489:C492)</f>
        <v>0</v>
      </c>
      <c r="D488" s="19"/>
    </row>
    <row r="489" ht="15" customHeight="1" spans="1:4">
      <c r="A489" s="20">
        <v>2069901</v>
      </c>
      <c r="B489" s="21" t="s">
        <v>407</v>
      </c>
      <c r="C489" s="19"/>
      <c r="D489" s="19"/>
    </row>
    <row r="490" ht="15" customHeight="1" spans="1:4">
      <c r="A490" s="20">
        <v>2069902</v>
      </c>
      <c r="B490" s="21" t="s">
        <v>408</v>
      </c>
      <c r="C490" s="19"/>
      <c r="D490" s="19"/>
    </row>
    <row r="491" ht="15" customHeight="1" spans="1:4">
      <c r="A491" s="20">
        <v>2069903</v>
      </c>
      <c r="B491" s="21" t="s">
        <v>409</v>
      </c>
      <c r="C491" s="19"/>
      <c r="D491" s="19"/>
    </row>
    <row r="492" ht="15" customHeight="1" spans="1:4">
      <c r="A492" s="20">
        <v>2069999</v>
      </c>
      <c r="B492" s="21" t="s">
        <v>410</v>
      </c>
      <c r="C492" s="19"/>
      <c r="D492" s="19"/>
    </row>
    <row r="493" ht="15" customHeight="1" spans="1:4">
      <c r="A493" s="20">
        <v>207</v>
      </c>
      <c r="B493" s="23" t="s">
        <v>411</v>
      </c>
      <c r="C493" s="18">
        <v>129.96</v>
      </c>
      <c r="D493" s="18">
        <v>129.96</v>
      </c>
    </row>
    <row r="494" ht="15" customHeight="1" spans="1:4">
      <c r="A494" s="20">
        <v>20701</v>
      </c>
      <c r="B494" s="23" t="s">
        <v>412</v>
      </c>
      <c r="C494" s="19">
        <f>SUM(C495:C509)</f>
        <v>0</v>
      </c>
      <c r="D494" s="19">
        <f>SUM(D495:D509)</f>
        <v>0</v>
      </c>
    </row>
    <row r="495" ht="15" customHeight="1" spans="1:4">
      <c r="A495" s="20">
        <v>2070101</v>
      </c>
      <c r="B495" s="21" t="s">
        <v>85</v>
      </c>
      <c r="C495" s="19"/>
      <c r="D495" s="19"/>
    </row>
    <row r="496" ht="15" customHeight="1" spans="1:4">
      <c r="A496" s="20">
        <v>2070102</v>
      </c>
      <c r="B496" s="21" t="s">
        <v>86</v>
      </c>
      <c r="C496" s="19"/>
      <c r="D496" s="19"/>
    </row>
    <row r="497" ht="15" customHeight="1" spans="1:4">
      <c r="A497" s="20">
        <v>2070103</v>
      </c>
      <c r="B497" s="21" t="s">
        <v>87</v>
      </c>
      <c r="C497" s="19"/>
      <c r="D497" s="19"/>
    </row>
    <row r="498" ht="15" customHeight="1" spans="1:4">
      <c r="A498" s="20">
        <v>2070104</v>
      </c>
      <c r="B498" s="21" t="s">
        <v>413</v>
      </c>
      <c r="C498" s="19"/>
      <c r="D498" s="19"/>
    </row>
    <row r="499" ht="15" customHeight="1" spans="1:4">
      <c r="A499" s="20">
        <v>2070105</v>
      </c>
      <c r="B499" s="21" t="s">
        <v>414</v>
      </c>
      <c r="C499" s="19"/>
      <c r="D499" s="19"/>
    </row>
    <row r="500" ht="15" customHeight="1" spans="1:4">
      <c r="A500" s="20">
        <v>2070106</v>
      </c>
      <c r="B500" s="21" t="s">
        <v>415</v>
      </c>
      <c r="C500" s="19"/>
      <c r="D500" s="19"/>
    </row>
    <row r="501" ht="15" customHeight="1" spans="1:4">
      <c r="A501" s="20">
        <v>2070107</v>
      </c>
      <c r="B501" s="21" t="s">
        <v>416</v>
      </c>
      <c r="C501" s="19"/>
      <c r="D501" s="19"/>
    </row>
    <row r="502" ht="15" customHeight="1" spans="1:4">
      <c r="A502" s="20">
        <v>2070108</v>
      </c>
      <c r="B502" s="21" t="s">
        <v>417</v>
      </c>
      <c r="C502" s="19"/>
      <c r="D502" s="19"/>
    </row>
    <row r="503" ht="15" customHeight="1" spans="1:4">
      <c r="A503" s="20">
        <v>2070109</v>
      </c>
      <c r="B503" s="21" t="s">
        <v>418</v>
      </c>
      <c r="C503" s="19"/>
      <c r="D503" s="19"/>
    </row>
    <row r="504" ht="15" customHeight="1" spans="1:4">
      <c r="A504" s="20">
        <v>2070110</v>
      </c>
      <c r="B504" s="21" t="s">
        <v>419</v>
      </c>
      <c r="C504" s="19"/>
      <c r="D504" s="19"/>
    </row>
    <row r="505" ht="15" customHeight="1" spans="1:4">
      <c r="A505" s="20">
        <v>2070111</v>
      </c>
      <c r="B505" s="21" t="s">
        <v>420</v>
      </c>
      <c r="C505" s="19"/>
      <c r="D505" s="19"/>
    </row>
    <row r="506" ht="15" customHeight="1" spans="1:4">
      <c r="A506" s="20">
        <v>2070112</v>
      </c>
      <c r="B506" s="21" t="s">
        <v>421</v>
      </c>
      <c r="C506" s="19"/>
      <c r="D506" s="19"/>
    </row>
    <row r="507" ht="15" customHeight="1" spans="1:4">
      <c r="A507" s="20">
        <v>2070113</v>
      </c>
      <c r="B507" s="21" t="s">
        <v>422</v>
      </c>
      <c r="C507" s="19"/>
      <c r="D507" s="19"/>
    </row>
    <row r="508" ht="15" customHeight="1" spans="1:4">
      <c r="A508" s="20">
        <v>2070114</v>
      </c>
      <c r="B508" s="21" t="s">
        <v>423</v>
      </c>
      <c r="C508" s="19"/>
      <c r="D508" s="19"/>
    </row>
    <row r="509" ht="15" customHeight="1" spans="1:4">
      <c r="A509" s="20">
        <v>2070199</v>
      </c>
      <c r="B509" s="21" t="s">
        <v>424</v>
      </c>
      <c r="C509" s="19"/>
      <c r="D509" s="19"/>
    </row>
    <row r="510" ht="15" customHeight="1" spans="1:4">
      <c r="A510" s="20">
        <v>20702</v>
      </c>
      <c r="B510" s="23" t="s">
        <v>425</v>
      </c>
      <c r="C510" s="19">
        <f>SUM(C511:C517)</f>
        <v>0</v>
      </c>
      <c r="D510" s="19">
        <f>SUM(D511:D517)</f>
        <v>0</v>
      </c>
    </row>
    <row r="511" ht="15" customHeight="1" spans="1:4">
      <c r="A511" s="20">
        <v>2070201</v>
      </c>
      <c r="B511" s="21" t="s">
        <v>85</v>
      </c>
      <c r="C511" s="19"/>
      <c r="D511" s="19"/>
    </row>
    <row r="512" ht="15" customHeight="1" spans="1:4">
      <c r="A512" s="20">
        <v>2070202</v>
      </c>
      <c r="B512" s="21" t="s">
        <v>86</v>
      </c>
      <c r="C512" s="19"/>
      <c r="D512" s="19"/>
    </row>
    <row r="513" ht="15" customHeight="1" spans="1:4">
      <c r="A513" s="20">
        <v>2070203</v>
      </c>
      <c r="B513" s="21" t="s">
        <v>87</v>
      </c>
      <c r="C513" s="19"/>
      <c r="D513" s="19"/>
    </row>
    <row r="514" ht="15" customHeight="1" spans="1:4">
      <c r="A514" s="20">
        <v>2070204</v>
      </c>
      <c r="B514" s="21" t="s">
        <v>426</v>
      </c>
      <c r="C514" s="19"/>
      <c r="D514" s="19"/>
    </row>
    <row r="515" ht="15" customHeight="1" spans="1:4">
      <c r="A515" s="20">
        <v>2070205</v>
      </c>
      <c r="B515" s="21" t="s">
        <v>427</v>
      </c>
      <c r="C515" s="19"/>
      <c r="D515" s="19"/>
    </row>
    <row r="516" ht="15" customHeight="1" spans="1:4">
      <c r="A516" s="20">
        <v>2070206</v>
      </c>
      <c r="B516" s="21" t="s">
        <v>428</v>
      </c>
      <c r="C516" s="19"/>
      <c r="D516" s="19"/>
    </row>
    <row r="517" ht="15" customHeight="1" spans="1:4">
      <c r="A517" s="20">
        <v>2070299</v>
      </c>
      <c r="B517" s="21" t="s">
        <v>429</v>
      </c>
      <c r="C517" s="19"/>
      <c r="D517" s="19"/>
    </row>
    <row r="518" ht="15" customHeight="1" spans="1:4">
      <c r="A518" s="20">
        <v>20703</v>
      </c>
      <c r="B518" s="23" t="s">
        <v>430</v>
      </c>
      <c r="C518" s="19">
        <f>SUM(C519:C528)</f>
        <v>0</v>
      </c>
      <c r="D518" s="19">
        <f>SUM(D519:D528)</f>
        <v>0</v>
      </c>
    </row>
    <row r="519" ht="15" customHeight="1" spans="1:4">
      <c r="A519" s="20">
        <v>2070301</v>
      </c>
      <c r="B519" s="21" t="s">
        <v>85</v>
      </c>
      <c r="C519" s="19"/>
      <c r="D519" s="19"/>
    </row>
    <row r="520" ht="15" customHeight="1" spans="1:4">
      <c r="A520" s="20">
        <v>2070302</v>
      </c>
      <c r="B520" s="21" t="s">
        <v>86</v>
      </c>
      <c r="C520" s="19"/>
      <c r="D520" s="19"/>
    </row>
    <row r="521" ht="15" customHeight="1" spans="1:4">
      <c r="A521" s="20">
        <v>2070303</v>
      </c>
      <c r="B521" s="21" t="s">
        <v>87</v>
      </c>
      <c r="C521" s="19"/>
      <c r="D521" s="19"/>
    </row>
    <row r="522" ht="15" customHeight="1" spans="1:4">
      <c r="A522" s="20">
        <v>2070304</v>
      </c>
      <c r="B522" s="21" t="s">
        <v>431</v>
      </c>
      <c r="C522" s="19"/>
      <c r="D522" s="19"/>
    </row>
    <row r="523" ht="15" customHeight="1" spans="1:4">
      <c r="A523" s="20">
        <v>2070305</v>
      </c>
      <c r="B523" s="21" t="s">
        <v>432</v>
      </c>
      <c r="C523" s="19"/>
      <c r="D523" s="19"/>
    </row>
    <row r="524" ht="15" customHeight="1" spans="1:4">
      <c r="A524" s="20">
        <v>2070306</v>
      </c>
      <c r="B524" s="21" t="s">
        <v>433</v>
      </c>
      <c r="C524" s="19"/>
      <c r="D524" s="19"/>
    </row>
    <row r="525" ht="15" customHeight="1" spans="1:4">
      <c r="A525" s="20">
        <v>2070307</v>
      </c>
      <c r="B525" s="21" t="s">
        <v>434</v>
      </c>
      <c r="C525" s="19"/>
      <c r="D525" s="19"/>
    </row>
    <row r="526" ht="15" customHeight="1" spans="1:4">
      <c r="A526" s="20">
        <v>2070308</v>
      </c>
      <c r="B526" s="21" t="s">
        <v>435</v>
      </c>
      <c r="C526" s="19"/>
      <c r="D526" s="19"/>
    </row>
    <row r="527" ht="15" customHeight="1" spans="1:4">
      <c r="A527" s="20">
        <v>2070309</v>
      </c>
      <c r="B527" s="21" t="s">
        <v>436</v>
      </c>
      <c r="C527" s="19"/>
      <c r="D527" s="19"/>
    </row>
    <row r="528" ht="15" customHeight="1" spans="1:4">
      <c r="A528" s="20">
        <v>2070399</v>
      </c>
      <c r="B528" s="21" t="s">
        <v>437</v>
      </c>
      <c r="C528" s="19"/>
      <c r="D528" s="19"/>
    </row>
    <row r="529" ht="15" customHeight="1" spans="1:4">
      <c r="A529" s="20">
        <v>20706</v>
      </c>
      <c r="B529" s="23" t="s">
        <v>438</v>
      </c>
      <c r="C529" s="19">
        <f>SUM(C530:C537)</f>
        <v>0</v>
      </c>
      <c r="D529" s="19">
        <f>SUM(D530:D537)</f>
        <v>0</v>
      </c>
    </row>
    <row r="530" ht="15" customHeight="1" spans="1:4">
      <c r="A530" s="20">
        <v>2070601</v>
      </c>
      <c r="B530" s="21" t="s">
        <v>85</v>
      </c>
      <c r="C530" s="19"/>
      <c r="D530" s="19"/>
    </row>
    <row r="531" ht="15" customHeight="1" spans="1:4">
      <c r="A531" s="20">
        <v>2070602</v>
      </c>
      <c r="B531" s="21" t="s">
        <v>86</v>
      </c>
      <c r="C531" s="19"/>
      <c r="D531" s="19"/>
    </row>
    <row r="532" ht="15" customHeight="1" spans="1:4">
      <c r="A532" s="20">
        <v>2070603</v>
      </c>
      <c r="B532" s="21" t="s">
        <v>87</v>
      </c>
      <c r="C532" s="19"/>
      <c r="D532" s="19"/>
    </row>
    <row r="533" ht="15" customHeight="1" spans="1:4">
      <c r="A533" s="20">
        <v>2070604</v>
      </c>
      <c r="B533" s="21" t="s">
        <v>439</v>
      </c>
      <c r="C533" s="19"/>
      <c r="D533" s="19"/>
    </row>
    <row r="534" ht="15" customHeight="1" spans="1:4">
      <c r="A534" s="20">
        <v>2070605</v>
      </c>
      <c r="B534" s="21" t="s">
        <v>440</v>
      </c>
      <c r="C534" s="19"/>
      <c r="D534" s="19"/>
    </row>
    <row r="535" ht="15" customHeight="1" spans="1:4">
      <c r="A535" s="20">
        <v>2070606</v>
      </c>
      <c r="B535" s="21" t="s">
        <v>441</v>
      </c>
      <c r="C535" s="19"/>
      <c r="D535" s="19"/>
    </row>
    <row r="536" ht="15" customHeight="1" spans="1:4">
      <c r="A536" s="20">
        <v>2070607</v>
      </c>
      <c r="B536" s="21" t="s">
        <v>442</v>
      </c>
      <c r="C536" s="19"/>
      <c r="D536" s="19"/>
    </row>
    <row r="537" ht="15" customHeight="1" spans="1:4">
      <c r="A537" s="20">
        <v>2070699</v>
      </c>
      <c r="B537" s="21" t="s">
        <v>443</v>
      </c>
      <c r="C537" s="19"/>
      <c r="D537" s="19"/>
    </row>
    <row r="538" ht="15" customHeight="1" spans="1:4">
      <c r="A538" s="20">
        <v>20708</v>
      </c>
      <c r="B538" s="23" t="s">
        <v>444</v>
      </c>
      <c r="C538" s="19">
        <f>SUM(C539:C545)</f>
        <v>0</v>
      </c>
      <c r="D538" s="19">
        <f>SUM(D539:D545)</f>
        <v>0</v>
      </c>
    </row>
    <row r="539" ht="15" customHeight="1" spans="1:4">
      <c r="A539" s="20">
        <v>2070801</v>
      </c>
      <c r="B539" s="21" t="s">
        <v>85</v>
      </c>
      <c r="C539" s="19"/>
      <c r="D539" s="19"/>
    </row>
    <row r="540" ht="15" customHeight="1" spans="1:4">
      <c r="A540" s="20">
        <v>2070802</v>
      </c>
      <c r="B540" s="21" t="s">
        <v>86</v>
      </c>
      <c r="C540" s="19"/>
      <c r="D540" s="19"/>
    </row>
    <row r="541" ht="15" customHeight="1" spans="1:4">
      <c r="A541" s="20">
        <v>2070803</v>
      </c>
      <c r="B541" s="21" t="s">
        <v>87</v>
      </c>
      <c r="C541" s="19"/>
      <c r="D541" s="19"/>
    </row>
    <row r="542" ht="15" customHeight="1" spans="1:4">
      <c r="A542" s="20">
        <v>2070806</v>
      </c>
      <c r="B542" s="21" t="s">
        <v>445</v>
      </c>
      <c r="C542" s="19"/>
      <c r="D542" s="19"/>
    </row>
    <row r="543" ht="15" customHeight="1" spans="1:4">
      <c r="A543" s="20">
        <v>2070807</v>
      </c>
      <c r="B543" s="21" t="s">
        <v>446</v>
      </c>
      <c r="C543" s="19"/>
      <c r="D543" s="19"/>
    </row>
    <row r="544" ht="15" customHeight="1" spans="1:4">
      <c r="A544" s="20">
        <v>2070808</v>
      </c>
      <c r="B544" s="21" t="s">
        <v>447</v>
      </c>
      <c r="C544" s="19"/>
      <c r="D544" s="19"/>
    </row>
    <row r="545" ht="15" customHeight="1" spans="1:4">
      <c r="A545" s="20">
        <v>2070899</v>
      </c>
      <c r="B545" s="21" t="s">
        <v>448</v>
      </c>
      <c r="C545" s="19"/>
      <c r="D545" s="19"/>
    </row>
    <row r="546" ht="15" customHeight="1" spans="1:4">
      <c r="A546" s="20">
        <v>20799</v>
      </c>
      <c r="B546" s="23" t="s">
        <v>449</v>
      </c>
      <c r="C546" s="19">
        <f>SUM(C547:C549)</f>
        <v>0</v>
      </c>
      <c r="D546" s="19">
        <f>SUM(D547:D549)</f>
        <v>0</v>
      </c>
    </row>
    <row r="547" ht="15" customHeight="1" spans="1:4">
      <c r="A547" s="20">
        <v>2079902</v>
      </c>
      <c r="B547" s="21" t="s">
        <v>450</v>
      </c>
      <c r="C547" s="19"/>
      <c r="D547" s="19"/>
    </row>
    <row r="548" ht="15" customHeight="1" spans="1:4">
      <c r="A548" s="20">
        <v>2079903</v>
      </c>
      <c r="B548" s="21" t="s">
        <v>451</v>
      </c>
      <c r="C548" s="19"/>
      <c r="D548" s="19"/>
    </row>
    <row r="549" ht="15" customHeight="1" spans="1:4">
      <c r="A549" s="20">
        <v>2079999</v>
      </c>
      <c r="B549" s="21" t="s">
        <v>452</v>
      </c>
      <c r="C549" s="19"/>
      <c r="D549" s="19"/>
    </row>
    <row r="550" ht="15" customHeight="1" spans="1:4">
      <c r="A550" s="20">
        <v>208</v>
      </c>
      <c r="B550" s="23" t="s">
        <v>453</v>
      </c>
      <c r="C550" s="18">
        <v>756.094516</v>
      </c>
      <c r="D550" s="18">
        <v>756.094516</v>
      </c>
    </row>
    <row r="551" ht="15" customHeight="1" spans="1:4">
      <c r="A551" s="20">
        <v>20801</v>
      </c>
      <c r="B551" s="23" t="s">
        <v>454</v>
      </c>
      <c r="C551" s="19">
        <f>SUM(C552:C569)</f>
        <v>0</v>
      </c>
      <c r="D551" s="19">
        <f>SUM(D552:D569)</f>
        <v>0</v>
      </c>
    </row>
    <row r="552" ht="15" customHeight="1" spans="1:4">
      <c r="A552" s="20">
        <v>2080101</v>
      </c>
      <c r="B552" s="21" t="s">
        <v>85</v>
      </c>
      <c r="C552" s="19"/>
      <c r="D552" s="19"/>
    </row>
    <row r="553" ht="15" customHeight="1" spans="1:4">
      <c r="A553" s="20">
        <v>2080102</v>
      </c>
      <c r="B553" s="21" t="s">
        <v>86</v>
      </c>
      <c r="C553" s="19"/>
      <c r="D553" s="19"/>
    </row>
    <row r="554" ht="15" customHeight="1" spans="1:4">
      <c r="A554" s="20">
        <v>2080103</v>
      </c>
      <c r="B554" s="21" t="s">
        <v>87</v>
      </c>
      <c r="C554" s="19"/>
      <c r="D554" s="19"/>
    </row>
    <row r="555" ht="15" customHeight="1" spans="1:4">
      <c r="A555" s="20">
        <v>2080104</v>
      </c>
      <c r="B555" s="21" t="s">
        <v>455</v>
      </c>
      <c r="C555" s="19"/>
      <c r="D555" s="19"/>
    </row>
    <row r="556" ht="15" customHeight="1" spans="1:4">
      <c r="A556" s="20">
        <v>2080105</v>
      </c>
      <c r="B556" s="21" t="s">
        <v>456</v>
      </c>
      <c r="C556" s="19"/>
      <c r="D556" s="19"/>
    </row>
    <row r="557" ht="15" customHeight="1" spans="1:4">
      <c r="A557" s="20">
        <v>2080106</v>
      </c>
      <c r="B557" s="21" t="s">
        <v>457</v>
      </c>
      <c r="C557" s="19"/>
      <c r="D557" s="19"/>
    </row>
    <row r="558" ht="15" customHeight="1" spans="1:4">
      <c r="A558" s="20">
        <v>2080107</v>
      </c>
      <c r="B558" s="21" t="s">
        <v>458</v>
      </c>
      <c r="C558" s="19"/>
      <c r="D558" s="19"/>
    </row>
    <row r="559" ht="15" customHeight="1" spans="1:4">
      <c r="A559" s="20">
        <v>2080108</v>
      </c>
      <c r="B559" s="21" t="s">
        <v>126</v>
      </c>
      <c r="C559" s="19"/>
      <c r="D559" s="19"/>
    </row>
    <row r="560" ht="15" customHeight="1" spans="1:4">
      <c r="A560" s="20">
        <v>2080109</v>
      </c>
      <c r="B560" s="21" t="s">
        <v>459</v>
      </c>
      <c r="C560" s="19"/>
      <c r="D560" s="19"/>
    </row>
    <row r="561" ht="15" customHeight="1" spans="1:4">
      <c r="A561" s="20">
        <v>2080110</v>
      </c>
      <c r="B561" s="21" t="s">
        <v>460</v>
      </c>
      <c r="C561" s="19"/>
      <c r="D561" s="19"/>
    </row>
    <row r="562" ht="15" customHeight="1" spans="1:4">
      <c r="A562" s="20">
        <v>2080111</v>
      </c>
      <c r="B562" s="21" t="s">
        <v>461</v>
      </c>
      <c r="C562" s="19"/>
      <c r="D562" s="19"/>
    </row>
    <row r="563" ht="15" customHeight="1" spans="1:4">
      <c r="A563" s="20">
        <v>2080112</v>
      </c>
      <c r="B563" s="21" t="s">
        <v>462</v>
      </c>
      <c r="C563" s="19"/>
      <c r="D563" s="19"/>
    </row>
    <row r="564" ht="15" customHeight="1" spans="1:4">
      <c r="A564" s="20">
        <v>2080113</v>
      </c>
      <c r="B564" s="21" t="s">
        <v>463</v>
      </c>
      <c r="C564" s="19"/>
      <c r="D564" s="19"/>
    </row>
    <row r="565" ht="15" customHeight="1" spans="1:4">
      <c r="A565" s="20">
        <v>2080114</v>
      </c>
      <c r="B565" s="21" t="s">
        <v>464</v>
      </c>
      <c r="C565" s="19"/>
      <c r="D565" s="19"/>
    </row>
    <row r="566" ht="15" customHeight="1" spans="1:4">
      <c r="A566" s="20">
        <v>2080115</v>
      </c>
      <c r="B566" s="21" t="s">
        <v>465</v>
      </c>
      <c r="C566" s="19"/>
      <c r="D566" s="19"/>
    </row>
    <row r="567" ht="15" customHeight="1" spans="1:4">
      <c r="A567" s="20">
        <v>2080116</v>
      </c>
      <c r="B567" s="21" t="s">
        <v>466</v>
      </c>
      <c r="C567" s="19"/>
      <c r="D567" s="19"/>
    </row>
    <row r="568" ht="15" customHeight="1" spans="1:4">
      <c r="A568" s="20">
        <v>2080150</v>
      </c>
      <c r="B568" s="21" t="s">
        <v>94</v>
      </c>
      <c r="C568" s="19"/>
      <c r="D568" s="19"/>
    </row>
    <row r="569" ht="15" customHeight="1" spans="1:4">
      <c r="A569" s="20">
        <v>2080199</v>
      </c>
      <c r="B569" s="21" t="s">
        <v>467</v>
      </c>
      <c r="C569" s="19"/>
      <c r="D569" s="19"/>
    </row>
    <row r="570" ht="15" customHeight="1" spans="1:4">
      <c r="A570" s="20">
        <v>20802</v>
      </c>
      <c r="B570" s="23" t="s">
        <v>468</v>
      </c>
      <c r="C570" s="19">
        <f>SUM(C571:C577)</f>
        <v>0</v>
      </c>
      <c r="D570" s="19">
        <f>SUM(D571:D577)</f>
        <v>0</v>
      </c>
    </row>
    <row r="571" ht="15" customHeight="1" spans="1:4">
      <c r="A571" s="20">
        <v>2080201</v>
      </c>
      <c r="B571" s="21" t="s">
        <v>85</v>
      </c>
      <c r="C571" s="19"/>
      <c r="D571" s="19"/>
    </row>
    <row r="572" ht="15" customHeight="1" spans="1:4">
      <c r="A572" s="20">
        <v>2080202</v>
      </c>
      <c r="B572" s="21" t="s">
        <v>86</v>
      </c>
      <c r="C572" s="19"/>
      <c r="D572" s="19"/>
    </row>
    <row r="573" ht="15" customHeight="1" spans="1:4">
      <c r="A573" s="20">
        <v>2080203</v>
      </c>
      <c r="B573" s="21" t="s">
        <v>87</v>
      </c>
      <c r="C573" s="19"/>
      <c r="D573" s="19"/>
    </row>
    <row r="574" ht="15" customHeight="1" spans="1:4">
      <c r="A574" s="20">
        <v>2080206</v>
      </c>
      <c r="B574" s="21" t="s">
        <v>469</v>
      </c>
      <c r="C574" s="19"/>
      <c r="D574" s="19"/>
    </row>
    <row r="575" ht="15" customHeight="1" spans="1:4">
      <c r="A575" s="20">
        <v>2080207</v>
      </c>
      <c r="B575" s="21" t="s">
        <v>470</v>
      </c>
      <c r="C575" s="19"/>
      <c r="D575" s="19"/>
    </row>
    <row r="576" ht="15" customHeight="1" spans="1:4">
      <c r="A576" s="20">
        <v>2080208</v>
      </c>
      <c r="B576" s="21" t="s">
        <v>471</v>
      </c>
      <c r="C576" s="19"/>
      <c r="D576" s="19"/>
    </row>
    <row r="577" ht="15" customHeight="1" spans="1:4">
      <c r="A577" s="20">
        <v>2080299</v>
      </c>
      <c r="B577" s="21" t="s">
        <v>472</v>
      </c>
      <c r="C577" s="19"/>
      <c r="D577" s="19"/>
    </row>
    <row r="578" ht="15" customHeight="1" spans="1:4">
      <c r="A578" s="20">
        <v>20804</v>
      </c>
      <c r="B578" s="23" t="s">
        <v>473</v>
      </c>
      <c r="C578" s="19">
        <f>C579</f>
        <v>0</v>
      </c>
      <c r="D578" s="19">
        <f>D579</f>
        <v>0</v>
      </c>
    </row>
    <row r="579" ht="15" customHeight="1" spans="1:4">
      <c r="A579" s="20">
        <v>2080402</v>
      </c>
      <c r="B579" s="21" t="s">
        <v>474</v>
      </c>
      <c r="C579" s="19"/>
      <c r="D579" s="19"/>
    </row>
    <row r="580" ht="15" customHeight="1" spans="1:4">
      <c r="A580" s="20">
        <v>20805</v>
      </c>
      <c r="B580" s="23" t="s">
        <v>475</v>
      </c>
      <c r="C580" s="19">
        <f>SUM(C581:C588)</f>
        <v>0</v>
      </c>
      <c r="D580" s="19">
        <f>SUM(D581:D588)</f>
        <v>0</v>
      </c>
    </row>
    <row r="581" ht="15" customHeight="1" spans="1:4">
      <c r="A581" s="20">
        <v>2080501</v>
      </c>
      <c r="B581" s="21" t="s">
        <v>476</v>
      </c>
      <c r="C581" s="19"/>
      <c r="D581" s="19"/>
    </row>
    <row r="582" ht="15" customHeight="1" spans="1:4">
      <c r="A582" s="20">
        <v>2080502</v>
      </c>
      <c r="B582" s="21" t="s">
        <v>477</v>
      </c>
      <c r="C582" s="19"/>
      <c r="D582" s="19"/>
    </row>
    <row r="583" ht="15" customHeight="1" spans="1:4">
      <c r="A583" s="20">
        <v>2080503</v>
      </c>
      <c r="B583" s="21" t="s">
        <v>478</v>
      </c>
      <c r="C583" s="19"/>
      <c r="D583" s="19"/>
    </row>
    <row r="584" ht="15" customHeight="1" spans="1:4">
      <c r="A584" s="20">
        <v>2080505</v>
      </c>
      <c r="B584" s="21" t="s">
        <v>479</v>
      </c>
      <c r="C584" s="19"/>
      <c r="D584" s="19"/>
    </row>
    <row r="585" ht="15" customHeight="1" spans="1:4">
      <c r="A585" s="20">
        <v>2080506</v>
      </c>
      <c r="B585" s="21" t="s">
        <v>480</v>
      </c>
      <c r="C585" s="19"/>
      <c r="D585" s="19"/>
    </row>
    <row r="586" ht="15" customHeight="1" spans="1:4">
      <c r="A586" s="20">
        <v>2080507</v>
      </c>
      <c r="B586" s="21" t="s">
        <v>481</v>
      </c>
      <c r="C586" s="19"/>
      <c r="D586" s="19"/>
    </row>
    <row r="587" ht="15" customHeight="1" spans="1:4">
      <c r="A587" s="20">
        <v>2080508</v>
      </c>
      <c r="B587" s="21" t="s">
        <v>482</v>
      </c>
      <c r="C587" s="19"/>
      <c r="D587" s="19"/>
    </row>
    <row r="588" ht="15" customHeight="1" spans="1:4">
      <c r="A588" s="20">
        <v>2080599</v>
      </c>
      <c r="B588" s="21" t="s">
        <v>483</v>
      </c>
      <c r="C588" s="19"/>
      <c r="D588" s="19"/>
    </row>
    <row r="589" ht="15" customHeight="1" spans="1:4">
      <c r="A589" s="20">
        <v>20806</v>
      </c>
      <c r="B589" s="23" t="s">
        <v>484</v>
      </c>
      <c r="C589" s="19">
        <f>SUM(C590:C592)</f>
        <v>0</v>
      </c>
      <c r="D589" s="19">
        <f>SUM(D590:D592)</f>
        <v>0</v>
      </c>
    </row>
    <row r="590" ht="15" customHeight="1" spans="1:4">
      <c r="A590" s="20">
        <v>2080601</v>
      </c>
      <c r="B590" s="21" t="s">
        <v>485</v>
      </c>
      <c r="C590" s="19"/>
      <c r="D590" s="19"/>
    </row>
    <row r="591" ht="15" customHeight="1" spans="1:4">
      <c r="A591" s="20">
        <v>2080602</v>
      </c>
      <c r="B591" s="21" t="s">
        <v>486</v>
      </c>
      <c r="C591" s="19"/>
      <c r="D591" s="19"/>
    </row>
    <row r="592" ht="15" customHeight="1" spans="1:4">
      <c r="A592" s="20">
        <v>2080699</v>
      </c>
      <c r="B592" s="21" t="s">
        <v>487</v>
      </c>
      <c r="C592" s="19"/>
      <c r="D592" s="19"/>
    </row>
    <row r="593" ht="15" customHeight="1" spans="1:4">
      <c r="A593" s="20">
        <v>20807</v>
      </c>
      <c r="B593" s="23" t="s">
        <v>488</v>
      </c>
      <c r="C593" s="19">
        <f>SUM(C594:C602)</f>
        <v>0</v>
      </c>
      <c r="D593" s="19">
        <f>SUM(D594:D602)</f>
        <v>0</v>
      </c>
    </row>
    <row r="594" ht="15" customHeight="1" spans="1:4">
      <c r="A594" s="20">
        <v>2080701</v>
      </c>
      <c r="B594" s="21" t="s">
        <v>489</v>
      </c>
      <c r="C594" s="19"/>
      <c r="D594" s="19"/>
    </row>
    <row r="595" ht="15" customHeight="1" spans="1:4">
      <c r="A595" s="20">
        <v>2080702</v>
      </c>
      <c r="B595" s="21" t="s">
        <v>490</v>
      </c>
      <c r="C595" s="19"/>
      <c r="D595" s="19"/>
    </row>
    <row r="596" ht="15" customHeight="1" spans="1:4">
      <c r="A596" s="20">
        <v>2080704</v>
      </c>
      <c r="B596" s="21" t="s">
        <v>491</v>
      </c>
      <c r="C596" s="19"/>
      <c r="D596" s="19"/>
    </row>
    <row r="597" ht="15" customHeight="1" spans="1:4">
      <c r="A597" s="20">
        <v>2080705</v>
      </c>
      <c r="B597" s="21" t="s">
        <v>492</v>
      </c>
      <c r="C597" s="19"/>
      <c r="D597" s="19"/>
    </row>
    <row r="598" ht="15" customHeight="1" spans="1:4">
      <c r="A598" s="20">
        <v>2080709</v>
      </c>
      <c r="B598" s="21" t="s">
        <v>493</v>
      </c>
      <c r="C598" s="19"/>
      <c r="D598" s="19"/>
    </row>
    <row r="599" ht="15" customHeight="1" spans="1:4">
      <c r="A599" s="20">
        <v>2080711</v>
      </c>
      <c r="B599" s="21" t="s">
        <v>494</v>
      </c>
      <c r="C599" s="19"/>
      <c r="D599" s="19"/>
    </row>
    <row r="600" ht="15" customHeight="1" spans="1:4">
      <c r="A600" s="20">
        <v>2080712</v>
      </c>
      <c r="B600" s="21" t="s">
        <v>495</v>
      </c>
      <c r="C600" s="19"/>
      <c r="D600" s="19"/>
    </row>
    <row r="601" ht="15" customHeight="1" spans="1:4">
      <c r="A601" s="20">
        <v>2080713</v>
      </c>
      <c r="B601" s="21" t="s">
        <v>496</v>
      </c>
      <c r="C601" s="19"/>
      <c r="D601" s="19"/>
    </row>
    <row r="602" ht="15" customHeight="1" spans="1:4">
      <c r="A602" s="20">
        <v>2080799</v>
      </c>
      <c r="B602" s="21" t="s">
        <v>497</v>
      </c>
      <c r="C602" s="19"/>
      <c r="D602" s="19"/>
    </row>
    <row r="603" ht="15" customHeight="1" spans="1:4">
      <c r="A603" s="20">
        <v>20808</v>
      </c>
      <c r="B603" s="23" t="s">
        <v>498</v>
      </c>
      <c r="C603" s="19">
        <f>SUM(C604:C611)</f>
        <v>0</v>
      </c>
      <c r="D603" s="19">
        <f>SUM(D604:D611)</f>
        <v>0</v>
      </c>
    </row>
    <row r="604" ht="15" customHeight="1" spans="1:4">
      <c r="A604" s="20">
        <v>2080801</v>
      </c>
      <c r="B604" s="21" t="s">
        <v>499</v>
      </c>
      <c r="C604" s="19"/>
      <c r="D604" s="19"/>
    </row>
    <row r="605" ht="15" customHeight="1" spans="1:4">
      <c r="A605" s="20">
        <v>2080802</v>
      </c>
      <c r="B605" s="21" t="s">
        <v>500</v>
      </c>
      <c r="C605" s="19"/>
      <c r="D605" s="19"/>
    </row>
    <row r="606" ht="15" customHeight="1" spans="1:4">
      <c r="A606" s="20">
        <v>2080803</v>
      </c>
      <c r="B606" s="21" t="s">
        <v>501</v>
      </c>
      <c r="C606" s="19"/>
      <c r="D606" s="19"/>
    </row>
    <row r="607" ht="15" customHeight="1" spans="1:4">
      <c r="A607" s="20">
        <v>2080805</v>
      </c>
      <c r="B607" s="21" t="s">
        <v>502</v>
      </c>
      <c r="C607" s="19"/>
      <c r="D607" s="19"/>
    </row>
    <row r="608" ht="15" customHeight="1" spans="1:4">
      <c r="A608" s="20">
        <v>2080806</v>
      </c>
      <c r="B608" s="21" t="s">
        <v>503</v>
      </c>
      <c r="C608" s="19"/>
      <c r="D608" s="19"/>
    </row>
    <row r="609" ht="15" customHeight="1" spans="1:4">
      <c r="A609" s="20">
        <v>2080807</v>
      </c>
      <c r="B609" s="21" t="s">
        <v>504</v>
      </c>
      <c r="C609" s="19"/>
      <c r="D609" s="19"/>
    </row>
    <row r="610" ht="15" customHeight="1" spans="1:4">
      <c r="A610" s="20">
        <v>2080808</v>
      </c>
      <c r="B610" s="21" t="s">
        <v>505</v>
      </c>
      <c r="C610" s="19"/>
      <c r="D610" s="19"/>
    </row>
    <row r="611" ht="15" customHeight="1" spans="1:4">
      <c r="A611" s="20">
        <v>2080899</v>
      </c>
      <c r="B611" s="21" t="s">
        <v>506</v>
      </c>
      <c r="C611" s="19"/>
      <c r="D611" s="19"/>
    </row>
    <row r="612" ht="15" customHeight="1" spans="1:4">
      <c r="A612" s="20">
        <v>20809</v>
      </c>
      <c r="B612" s="23" t="s">
        <v>507</v>
      </c>
      <c r="C612" s="19">
        <f>SUM(C613:C618)</f>
        <v>0</v>
      </c>
      <c r="D612" s="19">
        <f>SUM(D613:D618)</f>
        <v>0</v>
      </c>
    </row>
    <row r="613" ht="15" customHeight="1" spans="1:4">
      <c r="A613" s="20">
        <v>2080901</v>
      </c>
      <c r="B613" s="21" t="s">
        <v>508</v>
      </c>
      <c r="C613" s="19"/>
      <c r="D613" s="19"/>
    </row>
    <row r="614" ht="15" customHeight="1" spans="1:4">
      <c r="A614" s="20">
        <v>2080902</v>
      </c>
      <c r="B614" s="21" t="s">
        <v>509</v>
      </c>
      <c r="C614" s="19"/>
      <c r="D614" s="19"/>
    </row>
    <row r="615" ht="15" customHeight="1" spans="1:4">
      <c r="A615" s="20">
        <v>2080903</v>
      </c>
      <c r="B615" s="21" t="s">
        <v>510</v>
      </c>
      <c r="C615" s="19"/>
      <c r="D615" s="19"/>
    </row>
    <row r="616" ht="15" customHeight="1" spans="1:4">
      <c r="A616" s="20">
        <v>2080904</v>
      </c>
      <c r="B616" s="21" t="s">
        <v>511</v>
      </c>
      <c r="C616" s="19"/>
      <c r="D616" s="19"/>
    </row>
    <row r="617" ht="15" customHeight="1" spans="1:4">
      <c r="A617" s="20">
        <v>2080905</v>
      </c>
      <c r="B617" s="21" t="s">
        <v>512</v>
      </c>
      <c r="C617" s="19"/>
      <c r="D617" s="19"/>
    </row>
    <row r="618" ht="15" customHeight="1" spans="1:4">
      <c r="A618" s="20">
        <v>2080999</v>
      </c>
      <c r="B618" s="21" t="s">
        <v>513</v>
      </c>
      <c r="C618" s="19"/>
      <c r="D618" s="19"/>
    </row>
    <row r="619" ht="15" customHeight="1" spans="1:4">
      <c r="A619" s="20">
        <v>20810</v>
      </c>
      <c r="B619" s="23" t="s">
        <v>514</v>
      </c>
      <c r="C619" s="19">
        <f>SUM(C620:C626)</f>
        <v>0</v>
      </c>
      <c r="D619" s="19">
        <f>SUM(D620:D626)</f>
        <v>0</v>
      </c>
    </row>
    <row r="620" ht="15" customHeight="1" spans="1:4">
      <c r="A620" s="20">
        <v>2081001</v>
      </c>
      <c r="B620" s="21" t="s">
        <v>515</v>
      </c>
      <c r="C620" s="19"/>
      <c r="D620" s="19"/>
    </row>
    <row r="621" ht="15" customHeight="1" spans="1:4">
      <c r="A621" s="20">
        <v>2081002</v>
      </c>
      <c r="B621" s="21" t="s">
        <v>516</v>
      </c>
      <c r="C621" s="19"/>
      <c r="D621" s="19"/>
    </row>
    <row r="622" ht="15" customHeight="1" spans="1:4">
      <c r="A622" s="20">
        <v>2081003</v>
      </c>
      <c r="B622" s="21" t="s">
        <v>517</v>
      </c>
      <c r="C622" s="19"/>
      <c r="D622" s="19"/>
    </row>
    <row r="623" ht="15" customHeight="1" spans="1:4">
      <c r="A623" s="20">
        <v>2081004</v>
      </c>
      <c r="B623" s="21" t="s">
        <v>518</v>
      </c>
      <c r="C623" s="19"/>
      <c r="D623" s="19"/>
    </row>
    <row r="624" ht="15" customHeight="1" spans="1:4">
      <c r="A624" s="20">
        <v>2081005</v>
      </c>
      <c r="B624" s="21" t="s">
        <v>519</v>
      </c>
      <c r="C624" s="19"/>
      <c r="D624" s="19"/>
    </row>
    <row r="625" ht="15" customHeight="1" spans="1:4">
      <c r="A625" s="20">
        <v>2081006</v>
      </c>
      <c r="B625" s="21" t="s">
        <v>520</v>
      </c>
      <c r="C625" s="19"/>
      <c r="D625" s="19"/>
    </row>
    <row r="626" ht="15" customHeight="1" spans="1:4">
      <c r="A626" s="20">
        <v>2081099</v>
      </c>
      <c r="B626" s="21" t="s">
        <v>521</v>
      </c>
      <c r="C626" s="19"/>
      <c r="D626" s="19"/>
    </row>
    <row r="627" ht="15" customHeight="1" spans="1:4">
      <c r="A627" s="20">
        <v>20811</v>
      </c>
      <c r="B627" s="23" t="s">
        <v>522</v>
      </c>
      <c r="C627" s="19">
        <f>SUM(C628:C635)</f>
        <v>0</v>
      </c>
      <c r="D627" s="19">
        <f>SUM(D628:D635)</f>
        <v>0</v>
      </c>
    </row>
    <row r="628" ht="15" customHeight="1" spans="1:4">
      <c r="A628" s="20">
        <v>2081101</v>
      </c>
      <c r="B628" s="21" t="s">
        <v>85</v>
      </c>
      <c r="C628" s="19"/>
      <c r="D628" s="19"/>
    </row>
    <row r="629" ht="15" customHeight="1" spans="1:4">
      <c r="A629" s="20">
        <v>2081102</v>
      </c>
      <c r="B629" s="21" t="s">
        <v>86</v>
      </c>
      <c r="C629" s="19"/>
      <c r="D629" s="19"/>
    </row>
    <row r="630" ht="15" customHeight="1" spans="1:4">
      <c r="A630" s="20">
        <v>2081103</v>
      </c>
      <c r="B630" s="21" t="s">
        <v>87</v>
      </c>
      <c r="C630" s="19"/>
      <c r="D630" s="19"/>
    </row>
    <row r="631" ht="15" customHeight="1" spans="1:4">
      <c r="A631" s="20">
        <v>2081104</v>
      </c>
      <c r="B631" s="21" t="s">
        <v>523</v>
      </c>
      <c r="C631" s="19"/>
      <c r="D631" s="19"/>
    </row>
    <row r="632" ht="15" customHeight="1" spans="1:4">
      <c r="A632" s="20">
        <v>2081105</v>
      </c>
      <c r="B632" s="21" t="s">
        <v>524</v>
      </c>
      <c r="C632" s="19"/>
      <c r="D632" s="19"/>
    </row>
    <row r="633" ht="15" customHeight="1" spans="1:4">
      <c r="A633" s="20">
        <v>2081106</v>
      </c>
      <c r="B633" s="21" t="s">
        <v>525</v>
      </c>
      <c r="C633" s="19"/>
      <c r="D633" s="19"/>
    </row>
    <row r="634" ht="15" customHeight="1" spans="1:4">
      <c r="A634" s="20">
        <v>2081107</v>
      </c>
      <c r="B634" s="21" t="s">
        <v>526</v>
      </c>
      <c r="C634" s="19"/>
      <c r="D634" s="19"/>
    </row>
    <row r="635" ht="15" customHeight="1" spans="1:4">
      <c r="A635" s="20">
        <v>2081199</v>
      </c>
      <c r="B635" s="21" t="s">
        <v>527</v>
      </c>
      <c r="C635" s="19"/>
      <c r="D635" s="19"/>
    </row>
    <row r="636" ht="15" customHeight="1" spans="1:4">
      <c r="A636" s="20">
        <v>20816</v>
      </c>
      <c r="B636" s="23" t="s">
        <v>528</v>
      </c>
      <c r="C636" s="19">
        <f>SUM(C637:C640)</f>
        <v>0</v>
      </c>
      <c r="D636" s="19">
        <f>SUM(D637:D640)</f>
        <v>0</v>
      </c>
    </row>
    <row r="637" ht="15" customHeight="1" spans="1:4">
      <c r="A637" s="20">
        <v>2081601</v>
      </c>
      <c r="B637" s="21" t="s">
        <v>85</v>
      </c>
      <c r="C637" s="19"/>
      <c r="D637" s="19"/>
    </row>
    <row r="638" ht="15" customHeight="1" spans="1:4">
      <c r="A638" s="20">
        <v>2081602</v>
      </c>
      <c r="B638" s="21" t="s">
        <v>86</v>
      </c>
      <c r="C638" s="19"/>
      <c r="D638" s="19"/>
    </row>
    <row r="639" ht="15" customHeight="1" spans="1:4">
      <c r="A639" s="20">
        <v>2081603</v>
      </c>
      <c r="B639" s="21" t="s">
        <v>87</v>
      </c>
      <c r="C639" s="19"/>
      <c r="D639" s="19"/>
    </row>
    <row r="640" ht="15" customHeight="1" spans="1:4">
      <c r="A640" s="20">
        <v>2081699</v>
      </c>
      <c r="B640" s="21" t="s">
        <v>529</v>
      </c>
      <c r="C640" s="19"/>
      <c r="D640" s="19"/>
    </row>
    <row r="641" ht="15" customHeight="1" spans="1:4">
      <c r="A641" s="20">
        <v>20819</v>
      </c>
      <c r="B641" s="23" t="s">
        <v>530</v>
      </c>
      <c r="C641" s="19">
        <f>SUM(C642:C643)</f>
        <v>0</v>
      </c>
      <c r="D641" s="19">
        <f>SUM(D642:D643)</f>
        <v>0</v>
      </c>
    </row>
    <row r="642" ht="15" customHeight="1" spans="1:4">
      <c r="A642" s="20">
        <v>2081901</v>
      </c>
      <c r="B642" s="21" t="s">
        <v>531</v>
      </c>
      <c r="C642" s="19"/>
      <c r="D642" s="19"/>
    </row>
    <row r="643" ht="15" customHeight="1" spans="1:4">
      <c r="A643" s="20">
        <v>2081902</v>
      </c>
      <c r="B643" s="21" t="s">
        <v>532</v>
      </c>
      <c r="C643" s="19"/>
      <c r="D643" s="19"/>
    </row>
    <row r="644" ht="15" customHeight="1" spans="1:4">
      <c r="A644" s="20">
        <v>20820</v>
      </c>
      <c r="B644" s="23" t="s">
        <v>533</v>
      </c>
      <c r="C644" s="19">
        <f>SUM(C645:C646)</f>
        <v>0</v>
      </c>
      <c r="D644" s="19">
        <f>SUM(D645:D646)</f>
        <v>0</v>
      </c>
    </row>
    <row r="645" ht="15" customHeight="1" spans="1:4">
      <c r="A645" s="20">
        <v>2082001</v>
      </c>
      <c r="B645" s="21" t="s">
        <v>534</v>
      </c>
      <c r="C645" s="19"/>
      <c r="D645" s="19"/>
    </row>
    <row r="646" ht="15" customHeight="1" spans="1:4">
      <c r="A646" s="20">
        <v>2082002</v>
      </c>
      <c r="B646" s="21" t="s">
        <v>535</v>
      </c>
      <c r="C646" s="19"/>
      <c r="D646" s="19"/>
    </row>
    <row r="647" ht="15" customHeight="1" spans="1:4">
      <c r="A647" s="20">
        <v>20821</v>
      </c>
      <c r="B647" s="23" t="s">
        <v>536</v>
      </c>
      <c r="C647" s="19">
        <f>SUM(C648:C649)</f>
        <v>0</v>
      </c>
      <c r="D647" s="19">
        <f>SUM(D648:D649)</f>
        <v>0</v>
      </c>
    </row>
    <row r="648" ht="15" customHeight="1" spans="1:4">
      <c r="A648" s="20">
        <v>2082101</v>
      </c>
      <c r="B648" s="21" t="s">
        <v>537</v>
      </c>
      <c r="C648" s="19"/>
      <c r="D648" s="19"/>
    </row>
    <row r="649" ht="15" customHeight="1" spans="1:4">
      <c r="A649" s="20">
        <v>2082102</v>
      </c>
      <c r="B649" s="21" t="s">
        <v>538</v>
      </c>
      <c r="C649" s="19"/>
      <c r="D649" s="19"/>
    </row>
    <row r="650" ht="15" customHeight="1" spans="1:4">
      <c r="A650" s="20">
        <v>20824</v>
      </c>
      <c r="B650" s="23" t="s">
        <v>539</v>
      </c>
      <c r="C650" s="19">
        <f>SUM(C651:C652)</f>
        <v>0</v>
      </c>
      <c r="D650" s="19">
        <f>SUM(D651:D652)</f>
        <v>0</v>
      </c>
    </row>
    <row r="651" ht="15" customHeight="1" spans="1:4">
      <c r="A651" s="20">
        <v>2082401</v>
      </c>
      <c r="B651" s="21" t="s">
        <v>540</v>
      </c>
      <c r="C651" s="19"/>
      <c r="D651" s="19"/>
    </row>
    <row r="652" ht="15" customHeight="1" spans="1:4">
      <c r="A652" s="20">
        <v>2082402</v>
      </c>
      <c r="B652" s="21" t="s">
        <v>541</v>
      </c>
      <c r="C652" s="19"/>
      <c r="D652" s="19"/>
    </row>
    <row r="653" ht="15" customHeight="1" spans="1:4">
      <c r="A653" s="20">
        <v>20825</v>
      </c>
      <c r="B653" s="23" t="s">
        <v>542</v>
      </c>
      <c r="C653" s="19">
        <f>SUM(C654:C655)</f>
        <v>0</v>
      </c>
      <c r="D653" s="19">
        <f>SUM(D654:D655)</f>
        <v>0</v>
      </c>
    </row>
    <row r="654" ht="15" customHeight="1" spans="1:4">
      <c r="A654" s="20">
        <v>2082501</v>
      </c>
      <c r="B654" s="21" t="s">
        <v>543</v>
      </c>
      <c r="C654" s="19"/>
      <c r="D654" s="19"/>
    </row>
    <row r="655" ht="15" customHeight="1" spans="1:4">
      <c r="A655" s="20">
        <v>2082502</v>
      </c>
      <c r="B655" s="21" t="s">
        <v>544</v>
      </c>
      <c r="C655" s="19"/>
      <c r="D655" s="19"/>
    </row>
    <row r="656" ht="15" customHeight="1" spans="1:4">
      <c r="A656" s="20">
        <v>20826</v>
      </c>
      <c r="B656" s="23" t="s">
        <v>545</v>
      </c>
      <c r="C656" s="19">
        <f>SUM(C657:C659)</f>
        <v>0</v>
      </c>
      <c r="D656" s="19">
        <f>SUM(D657:D659)</f>
        <v>0</v>
      </c>
    </row>
    <row r="657" ht="15" customHeight="1" spans="1:4">
      <c r="A657" s="20">
        <v>2082601</v>
      </c>
      <c r="B657" s="21" t="s">
        <v>546</v>
      </c>
      <c r="C657" s="19"/>
      <c r="D657" s="19"/>
    </row>
    <row r="658" ht="15" customHeight="1" spans="1:4">
      <c r="A658" s="20">
        <v>2082602</v>
      </c>
      <c r="B658" s="21" t="s">
        <v>547</v>
      </c>
      <c r="C658" s="19"/>
      <c r="D658" s="19"/>
    </row>
    <row r="659" ht="15" customHeight="1" spans="1:4">
      <c r="A659" s="20">
        <v>2082699</v>
      </c>
      <c r="B659" s="21" t="s">
        <v>548</v>
      </c>
      <c r="C659" s="19"/>
      <c r="D659" s="19"/>
    </row>
    <row r="660" ht="15" customHeight="1" spans="1:4">
      <c r="A660" s="20">
        <v>20827</v>
      </c>
      <c r="B660" s="23" t="s">
        <v>549</v>
      </c>
      <c r="C660" s="19">
        <f>SUM(C661:C663)</f>
        <v>0</v>
      </c>
      <c r="D660" s="19">
        <f>SUM(D661:D663)</f>
        <v>0</v>
      </c>
    </row>
    <row r="661" ht="15" customHeight="1" spans="1:4">
      <c r="A661" s="20">
        <v>2082701</v>
      </c>
      <c r="B661" s="21" t="s">
        <v>550</v>
      </c>
      <c r="C661" s="19"/>
      <c r="D661" s="19"/>
    </row>
    <row r="662" ht="15" customHeight="1" spans="1:4">
      <c r="A662" s="20">
        <v>2082702</v>
      </c>
      <c r="B662" s="21" t="s">
        <v>551</v>
      </c>
      <c r="C662" s="19"/>
      <c r="D662" s="19"/>
    </row>
    <row r="663" ht="15" customHeight="1" spans="1:4">
      <c r="A663" s="20">
        <v>2082799</v>
      </c>
      <c r="B663" s="21" t="s">
        <v>552</v>
      </c>
      <c r="C663" s="19"/>
      <c r="D663" s="19"/>
    </row>
    <row r="664" ht="15" customHeight="1" spans="1:4">
      <c r="A664" s="20">
        <v>20828</v>
      </c>
      <c r="B664" s="23" t="s">
        <v>553</v>
      </c>
      <c r="C664" s="19">
        <f>SUM(C665:C671)</f>
        <v>0</v>
      </c>
      <c r="D664" s="19">
        <f>SUM(D665:D671)</f>
        <v>0</v>
      </c>
    </row>
    <row r="665" ht="15" customHeight="1" spans="1:4">
      <c r="A665" s="20">
        <v>2082801</v>
      </c>
      <c r="B665" s="21" t="s">
        <v>85</v>
      </c>
      <c r="C665" s="19"/>
      <c r="D665" s="19"/>
    </row>
    <row r="666" ht="15" customHeight="1" spans="1:4">
      <c r="A666" s="20">
        <v>2082802</v>
      </c>
      <c r="B666" s="21" t="s">
        <v>86</v>
      </c>
      <c r="C666" s="19"/>
      <c r="D666" s="19"/>
    </row>
    <row r="667" ht="15" customHeight="1" spans="1:4">
      <c r="A667" s="20">
        <v>2082803</v>
      </c>
      <c r="B667" s="21" t="s">
        <v>87</v>
      </c>
      <c r="C667" s="19"/>
      <c r="D667" s="19"/>
    </row>
    <row r="668" ht="15" customHeight="1" spans="1:4">
      <c r="A668" s="20">
        <v>2082804</v>
      </c>
      <c r="B668" s="21" t="s">
        <v>554</v>
      </c>
      <c r="C668" s="19"/>
      <c r="D668" s="19"/>
    </row>
    <row r="669" ht="15" customHeight="1" spans="1:4">
      <c r="A669" s="20">
        <v>2082805</v>
      </c>
      <c r="B669" s="21" t="s">
        <v>555</v>
      </c>
      <c r="C669" s="19"/>
      <c r="D669" s="19"/>
    </row>
    <row r="670" ht="15" customHeight="1" spans="1:4">
      <c r="A670" s="20">
        <v>2082850</v>
      </c>
      <c r="B670" s="21" t="s">
        <v>94</v>
      </c>
      <c r="C670" s="19"/>
      <c r="D670" s="19"/>
    </row>
    <row r="671" ht="15" customHeight="1" spans="1:4">
      <c r="A671" s="20">
        <v>2082899</v>
      </c>
      <c r="B671" s="21" t="s">
        <v>556</v>
      </c>
      <c r="C671" s="19"/>
      <c r="D671" s="19"/>
    </row>
    <row r="672" ht="15" customHeight="1" spans="1:4">
      <c r="A672" s="20">
        <v>20830</v>
      </c>
      <c r="B672" s="23" t="s">
        <v>557</v>
      </c>
      <c r="C672" s="19">
        <f>SUM(C673:C674)</f>
        <v>0</v>
      </c>
      <c r="D672" s="19">
        <f>SUM(D673:D674)</f>
        <v>0</v>
      </c>
    </row>
    <row r="673" ht="15" customHeight="1" spans="1:4">
      <c r="A673" s="20">
        <v>2083001</v>
      </c>
      <c r="B673" s="21" t="s">
        <v>558</v>
      </c>
      <c r="C673" s="19"/>
      <c r="D673" s="19"/>
    </row>
    <row r="674" ht="15" customHeight="1" spans="1:4">
      <c r="A674" s="20">
        <v>2083099</v>
      </c>
      <c r="B674" s="21" t="s">
        <v>559</v>
      </c>
      <c r="C674" s="19"/>
      <c r="D674" s="19"/>
    </row>
    <row r="675" ht="15" customHeight="1" spans="1:4">
      <c r="A675" s="20">
        <v>20899</v>
      </c>
      <c r="B675" s="23" t="s">
        <v>560</v>
      </c>
      <c r="C675" s="19">
        <f>C676</f>
        <v>0</v>
      </c>
      <c r="D675" s="19">
        <f>D676</f>
        <v>0</v>
      </c>
    </row>
    <row r="676" ht="15" customHeight="1" spans="1:4">
      <c r="A676" s="20">
        <v>2089999</v>
      </c>
      <c r="B676" s="21" t="s">
        <v>561</v>
      </c>
      <c r="C676" s="19"/>
      <c r="D676" s="19"/>
    </row>
    <row r="677" ht="15" customHeight="1" spans="1:4">
      <c r="A677" s="20">
        <v>210</v>
      </c>
      <c r="B677" s="23" t="s">
        <v>562</v>
      </c>
      <c r="C677" s="18">
        <v>285.44442</v>
      </c>
      <c r="D677" s="18">
        <v>285.44442</v>
      </c>
    </row>
    <row r="678" ht="15" customHeight="1" spans="1:4">
      <c r="A678" s="20">
        <v>21001</v>
      </c>
      <c r="B678" s="23" t="s">
        <v>563</v>
      </c>
      <c r="C678" s="19">
        <f>SUM(C679:C682)</f>
        <v>0</v>
      </c>
      <c r="D678" s="19">
        <f>SUM(D679:D682)</f>
        <v>0</v>
      </c>
    </row>
    <row r="679" ht="15" customHeight="1" spans="1:4">
      <c r="A679" s="20">
        <v>2100101</v>
      </c>
      <c r="B679" s="21" t="s">
        <v>85</v>
      </c>
      <c r="C679" s="19"/>
      <c r="D679" s="19"/>
    </row>
    <row r="680" ht="15" customHeight="1" spans="1:4">
      <c r="A680" s="20">
        <v>2100102</v>
      </c>
      <c r="B680" s="21" t="s">
        <v>86</v>
      </c>
      <c r="C680" s="19"/>
      <c r="D680" s="19"/>
    </row>
    <row r="681" ht="15" customHeight="1" spans="1:4">
      <c r="A681" s="20">
        <v>2100103</v>
      </c>
      <c r="B681" s="21" t="s">
        <v>87</v>
      </c>
      <c r="C681" s="19"/>
      <c r="D681" s="19"/>
    </row>
    <row r="682" ht="15" customHeight="1" spans="1:4">
      <c r="A682" s="20">
        <v>2100199</v>
      </c>
      <c r="B682" s="21" t="s">
        <v>564</v>
      </c>
      <c r="C682" s="19"/>
      <c r="D682" s="19"/>
    </row>
    <row r="683" ht="15" customHeight="1" spans="1:4">
      <c r="A683" s="20">
        <v>21002</v>
      </c>
      <c r="B683" s="23" t="s">
        <v>565</v>
      </c>
      <c r="C683" s="19">
        <f>SUM(C684:C697)</f>
        <v>0</v>
      </c>
      <c r="D683" s="19">
        <f>SUM(D684:D697)</f>
        <v>0</v>
      </c>
    </row>
    <row r="684" ht="15" customHeight="1" spans="1:4">
      <c r="A684" s="20">
        <v>2100201</v>
      </c>
      <c r="B684" s="21" t="s">
        <v>566</v>
      </c>
      <c r="C684" s="19"/>
      <c r="D684" s="19"/>
    </row>
    <row r="685" ht="15" customHeight="1" spans="1:4">
      <c r="A685" s="20">
        <v>2100202</v>
      </c>
      <c r="B685" s="21" t="s">
        <v>567</v>
      </c>
      <c r="C685" s="19"/>
      <c r="D685" s="19"/>
    </row>
    <row r="686" ht="15" customHeight="1" spans="1:4">
      <c r="A686" s="20">
        <v>2100203</v>
      </c>
      <c r="B686" s="21" t="s">
        <v>568</v>
      </c>
      <c r="C686" s="19"/>
      <c r="D686" s="19"/>
    </row>
    <row r="687" ht="15" customHeight="1" spans="1:4">
      <c r="A687" s="20">
        <v>2100204</v>
      </c>
      <c r="B687" s="21" t="s">
        <v>569</v>
      </c>
      <c r="C687" s="19"/>
      <c r="D687" s="19"/>
    </row>
    <row r="688" ht="15" customHeight="1" spans="1:4">
      <c r="A688" s="20">
        <v>2100205</v>
      </c>
      <c r="B688" s="21" t="s">
        <v>570</v>
      </c>
      <c r="C688" s="19"/>
      <c r="D688" s="19"/>
    </row>
    <row r="689" ht="15" customHeight="1" spans="1:4">
      <c r="A689" s="20">
        <v>2100206</v>
      </c>
      <c r="B689" s="21" t="s">
        <v>571</v>
      </c>
      <c r="C689" s="19"/>
      <c r="D689" s="19"/>
    </row>
    <row r="690" ht="15" customHeight="1" spans="1:4">
      <c r="A690" s="20">
        <v>2100207</v>
      </c>
      <c r="B690" s="21" t="s">
        <v>572</v>
      </c>
      <c r="C690" s="19"/>
      <c r="D690" s="19"/>
    </row>
    <row r="691" ht="15" customHeight="1" spans="1:4">
      <c r="A691" s="20">
        <v>2100208</v>
      </c>
      <c r="B691" s="21" t="s">
        <v>573</v>
      </c>
      <c r="C691" s="19"/>
      <c r="D691" s="19"/>
    </row>
    <row r="692" ht="15" customHeight="1" spans="1:4">
      <c r="A692" s="20">
        <v>2100209</v>
      </c>
      <c r="B692" s="21" t="s">
        <v>574</v>
      </c>
      <c r="C692" s="19"/>
      <c r="D692" s="19"/>
    </row>
    <row r="693" ht="15" customHeight="1" spans="1:4">
      <c r="A693" s="20">
        <v>2100210</v>
      </c>
      <c r="B693" s="21" t="s">
        <v>575</v>
      </c>
      <c r="C693" s="19"/>
      <c r="D693" s="19"/>
    </row>
    <row r="694" ht="15" customHeight="1" spans="1:4">
      <c r="A694" s="20">
        <v>2100211</v>
      </c>
      <c r="B694" s="21" t="s">
        <v>576</v>
      </c>
      <c r="C694" s="19"/>
      <c r="D694" s="19"/>
    </row>
    <row r="695" ht="15" customHeight="1" spans="1:4">
      <c r="A695" s="20">
        <v>2100212</v>
      </c>
      <c r="B695" s="21" t="s">
        <v>577</v>
      </c>
      <c r="C695" s="19"/>
      <c r="D695" s="19"/>
    </row>
    <row r="696" ht="15" customHeight="1" spans="1:4">
      <c r="A696" s="20">
        <v>2100213</v>
      </c>
      <c r="B696" s="21" t="s">
        <v>578</v>
      </c>
      <c r="C696" s="19"/>
      <c r="D696" s="19"/>
    </row>
    <row r="697" ht="15" customHeight="1" spans="1:4">
      <c r="A697" s="20">
        <v>2100299</v>
      </c>
      <c r="B697" s="21" t="s">
        <v>579</v>
      </c>
      <c r="C697" s="19"/>
      <c r="D697" s="19"/>
    </row>
    <row r="698" ht="15" customHeight="1" spans="1:4">
      <c r="A698" s="16">
        <v>21003</v>
      </c>
      <c r="B698" s="23" t="s">
        <v>580</v>
      </c>
      <c r="C698" s="19">
        <f>SUM(C699:C701)</f>
        <v>0</v>
      </c>
      <c r="D698" s="19">
        <f>SUM(D699:D701)</f>
        <v>0</v>
      </c>
    </row>
    <row r="699" ht="15" customHeight="1" spans="1:4">
      <c r="A699" s="16">
        <v>2100301</v>
      </c>
      <c r="B699" s="21" t="s">
        <v>581</v>
      </c>
      <c r="C699" s="19"/>
      <c r="D699" s="19"/>
    </row>
    <row r="700" ht="15" customHeight="1" spans="1:4">
      <c r="A700" s="16">
        <v>2100302</v>
      </c>
      <c r="B700" s="21" t="s">
        <v>582</v>
      </c>
      <c r="C700" s="19"/>
      <c r="D700" s="19"/>
    </row>
    <row r="701" ht="15" customHeight="1" spans="1:4">
      <c r="A701" s="16">
        <v>2100399</v>
      </c>
      <c r="B701" s="21" t="s">
        <v>583</v>
      </c>
      <c r="C701" s="19"/>
      <c r="D701" s="19"/>
    </row>
    <row r="702" ht="15" customHeight="1" spans="1:4">
      <c r="A702" s="16">
        <v>21004</v>
      </c>
      <c r="B702" s="23" t="s">
        <v>584</v>
      </c>
      <c r="C702" s="19">
        <f>SUM(C703:C713)</f>
        <v>0</v>
      </c>
      <c r="D702" s="19">
        <f>SUM(D703:D713)</f>
        <v>0</v>
      </c>
    </row>
    <row r="703" ht="15" customHeight="1" spans="1:4">
      <c r="A703" s="16">
        <v>2100401</v>
      </c>
      <c r="B703" s="21" t="s">
        <v>585</v>
      </c>
      <c r="C703" s="19"/>
      <c r="D703" s="19"/>
    </row>
    <row r="704" ht="15" customHeight="1" spans="1:4">
      <c r="A704" s="16">
        <v>2100402</v>
      </c>
      <c r="B704" s="21" t="s">
        <v>586</v>
      </c>
      <c r="C704" s="19"/>
      <c r="D704" s="19"/>
    </row>
    <row r="705" ht="15" customHeight="1" spans="1:4">
      <c r="A705" s="20">
        <v>2100403</v>
      </c>
      <c r="B705" s="21" t="s">
        <v>587</v>
      </c>
      <c r="C705" s="19"/>
      <c r="D705" s="19"/>
    </row>
    <row r="706" ht="15" customHeight="1" spans="1:4">
      <c r="A706" s="20">
        <v>2100404</v>
      </c>
      <c r="B706" s="21" t="s">
        <v>588</v>
      </c>
      <c r="C706" s="19"/>
      <c r="D706" s="19"/>
    </row>
    <row r="707" ht="15" customHeight="1" spans="1:4">
      <c r="A707" s="20">
        <v>2100405</v>
      </c>
      <c r="B707" s="21" t="s">
        <v>589</v>
      </c>
      <c r="C707" s="19"/>
      <c r="D707" s="19"/>
    </row>
    <row r="708" ht="15" customHeight="1" spans="1:4">
      <c r="A708" s="20">
        <v>2100406</v>
      </c>
      <c r="B708" s="21" t="s">
        <v>590</v>
      </c>
      <c r="C708" s="19"/>
      <c r="D708" s="19"/>
    </row>
    <row r="709" ht="15" customHeight="1" spans="1:4">
      <c r="A709" s="20">
        <v>2100407</v>
      </c>
      <c r="B709" s="21" t="s">
        <v>591</v>
      </c>
      <c r="C709" s="19"/>
      <c r="D709" s="19"/>
    </row>
    <row r="710" ht="15" customHeight="1" spans="1:4">
      <c r="A710" s="20">
        <v>2100408</v>
      </c>
      <c r="B710" s="21" t="s">
        <v>592</v>
      </c>
      <c r="C710" s="19"/>
      <c r="D710" s="19"/>
    </row>
    <row r="711" ht="15" customHeight="1" spans="1:4">
      <c r="A711" s="20">
        <v>2100409</v>
      </c>
      <c r="B711" s="21" t="s">
        <v>593</v>
      </c>
      <c r="C711" s="19"/>
      <c r="D711" s="19"/>
    </row>
    <row r="712" ht="15" customHeight="1" spans="1:4">
      <c r="A712" s="20">
        <v>2100410</v>
      </c>
      <c r="B712" s="21" t="s">
        <v>594</v>
      </c>
      <c r="C712" s="19"/>
      <c r="D712" s="19"/>
    </row>
    <row r="713" ht="15" customHeight="1" spans="1:4">
      <c r="A713" s="20">
        <v>2100499</v>
      </c>
      <c r="B713" s="21" t="s">
        <v>595</v>
      </c>
      <c r="C713" s="19"/>
      <c r="D713" s="19"/>
    </row>
    <row r="714" ht="15" customHeight="1" spans="1:4">
      <c r="A714" s="20">
        <v>21006</v>
      </c>
      <c r="B714" s="23" t="s">
        <v>596</v>
      </c>
      <c r="C714" s="19">
        <f>SUM(C715:C716)</f>
        <v>0</v>
      </c>
      <c r="D714" s="19">
        <f>SUM(D715:D716)</f>
        <v>0</v>
      </c>
    </row>
    <row r="715" ht="15" customHeight="1" spans="1:4">
      <c r="A715" s="20">
        <v>2100601</v>
      </c>
      <c r="B715" s="21" t="s">
        <v>597</v>
      </c>
      <c r="C715" s="19"/>
      <c r="D715" s="19"/>
    </row>
    <row r="716" ht="15" customHeight="1" spans="1:4">
      <c r="A716" s="20">
        <v>2100699</v>
      </c>
      <c r="B716" s="21" t="s">
        <v>598</v>
      </c>
      <c r="C716" s="19"/>
      <c r="D716" s="19"/>
    </row>
    <row r="717" ht="15" customHeight="1" spans="1:4">
      <c r="A717" s="20">
        <v>21007</v>
      </c>
      <c r="B717" s="23" t="s">
        <v>599</v>
      </c>
      <c r="C717" s="19">
        <f>SUM(C718:C720)</f>
        <v>0</v>
      </c>
      <c r="D717" s="19">
        <f>SUM(D718:D720)</f>
        <v>0</v>
      </c>
    </row>
    <row r="718" ht="15" customHeight="1" spans="1:4">
      <c r="A718" s="20">
        <v>2100716</v>
      </c>
      <c r="B718" s="21" t="s">
        <v>600</v>
      </c>
      <c r="C718" s="19"/>
      <c r="D718" s="19"/>
    </row>
    <row r="719" ht="15" customHeight="1" spans="1:4">
      <c r="A719" s="20">
        <v>2100717</v>
      </c>
      <c r="B719" s="21" t="s">
        <v>601</v>
      </c>
      <c r="C719" s="19"/>
      <c r="D719" s="19"/>
    </row>
    <row r="720" ht="15" customHeight="1" spans="1:4">
      <c r="A720" s="20">
        <v>2100799</v>
      </c>
      <c r="B720" s="21" t="s">
        <v>602</v>
      </c>
      <c r="C720" s="19"/>
      <c r="D720" s="19"/>
    </row>
    <row r="721" ht="15" customHeight="1" spans="1:4">
      <c r="A721" s="20">
        <v>21011</v>
      </c>
      <c r="B721" s="23" t="s">
        <v>603</v>
      </c>
      <c r="C721" s="19">
        <f>SUM(C722:C725)</f>
        <v>0</v>
      </c>
      <c r="D721" s="19">
        <f>SUM(D722:D725)</f>
        <v>0</v>
      </c>
    </row>
    <row r="722" ht="15" customHeight="1" spans="1:4">
      <c r="A722" s="20">
        <v>2101101</v>
      </c>
      <c r="B722" s="21" t="s">
        <v>604</v>
      </c>
      <c r="C722" s="19"/>
      <c r="D722" s="19"/>
    </row>
    <row r="723" ht="15" customHeight="1" spans="1:4">
      <c r="A723" s="20">
        <v>2101102</v>
      </c>
      <c r="B723" s="21" t="s">
        <v>605</v>
      </c>
      <c r="C723" s="19"/>
      <c r="D723" s="19"/>
    </row>
    <row r="724" ht="15" customHeight="1" spans="1:4">
      <c r="A724" s="20">
        <v>2101103</v>
      </c>
      <c r="B724" s="21" t="s">
        <v>606</v>
      </c>
      <c r="C724" s="19"/>
      <c r="D724" s="19"/>
    </row>
    <row r="725" ht="15" customHeight="1" spans="1:4">
      <c r="A725" s="20">
        <v>2101199</v>
      </c>
      <c r="B725" s="21" t="s">
        <v>607</v>
      </c>
      <c r="C725" s="19"/>
      <c r="D725" s="19"/>
    </row>
    <row r="726" ht="15" customHeight="1" spans="1:4">
      <c r="A726" s="20">
        <v>21012</v>
      </c>
      <c r="B726" s="23" t="s">
        <v>608</v>
      </c>
      <c r="C726" s="19">
        <f>SUM(C727:C729)</f>
        <v>0</v>
      </c>
      <c r="D726" s="19">
        <f>SUM(D727:D729)</f>
        <v>0</v>
      </c>
    </row>
    <row r="727" ht="15" customHeight="1" spans="1:4">
      <c r="A727" s="20">
        <v>2101201</v>
      </c>
      <c r="B727" s="21" t="s">
        <v>609</v>
      </c>
      <c r="C727" s="19"/>
      <c r="D727" s="19"/>
    </row>
    <row r="728" ht="15" customHeight="1" spans="1:4">
      <c r="A728" s="20">
        <v>2101202</v>
      </c>
      <c r="B728" s="21" t="s">
        <v>610</v>
      </c>
      <c r="C728" s="19"/>
      <c r="D728" s="19"/>
    </row>
    <row r="729" ht="15" customHeight="1" spans="1:4">
      <c r="A729" s="20">
        <v>2101299</v>
      </c>
      <c r="B729" s="21" t="s">
        <v>611</v>
      </c>
      <c r="C729" s="19"/>
      <c r="D729" s="19"/>
    </row>
    <row r="730" ht="15" customHeight="1" spans="1:4">
      <c r="A730" s="20">
        <v>21013</v>
      </c>
      <c r="B730" s="23" t="s">
        <v>612</v>
      </c>
      <c r="C730" s="19">
        <f>SUM(C731:C733)</f>
        <v>0</v>
      </c>
      <c r="D730" s="19">
        <f>SUM(D731:D733)</f>
        <v>0</v>
      </c>
    </row>
    <row r="731" ht="15" customHeight="1" spans="1:4">
      <c r="A731" s="20">
        <v>2101301</v>
      </c>
      <c r="B731" s="21" t="s">
        <v>613</v>
      </c>
      <c r="C731" s="19"/>
      <c r="D731" s="19"/>
    </row>
    <row r="732" ht="15" customHeight="1" spans="1:4">
      <c r="A732" s="20">
        <v>2101302</v>
      </c>
      <c r="B732" s="21" t="s">
        <v>614</v>
      </c>
      <c r="C732" s="19"/>
      <c r="D732" s="19"/>
    </row>
    <row r="733" ht="15" customHeight="1" spans="1:4">
      <c r="A733" s="20">
        <v>2101399</v>
      </c>
      <c r="B733" s="21" t="s">
        <v>615</v>
      </c>
      <c r="C733" s="19"/>
      <c r="D733" s="19"/>
    </row>
    <row r="734" ht="15" customHeight="1" spans="1:4">
      <c r="A734" s="20">
        <v>21014</v>
      </c>
      <c r="B734" s="23" t="s">
        <v>616</v>
      </c>
      <c r="C734" s="19">
        <f>SUM(C735:C736)</f>
        <v>0</v>
      </c>
      <c r="D734" s="19">
        <f>SUM(D735:D736)</f>
        <v>0</v>
      </c>
    </row>
    <row r="735" ht="15" customHeight="1" spans="1:4">
      <c r="A735" s="16">
        <v>2101401</v>
      </c>
      <c r="B735" s="21" t="s">
        <v>617</v>
      </c>
      <c r="C735" s="19"/>
      <c r="D735" s="19"/>
    </row>
    <row r="736" ht="15" customHeight="1" spans="1:4">
      <c r="A736" s="16">
        <v>2101499</v>
      </c>
      <c r="B736" s="21" t="s">
        <v>618</v>
      </c>
      <c r="C736" s="19"/>
      <c r="D736" s="19"/>
    </row>
    <row r="737" ht="15" customHeight="1" spans="1:4">
      <c r="A737" s="16">
        <v>21015</v>
      </c>
      <c r="B737" s="23" t="s">
        <v>619</v>
      </c>
      <c r="C737" s="19">
        <f>SUM(C738:C745)</f>
        <v>0</v>
      </c>
      <c r="D737" s="19">
        <f>SUM(D738:D745)</f>
        <v>0</v>
      </c>
    </row>
    <row r="738" ht="15" customHeight="1" spans="1:4">
      <c r="A738" s="16">
        <v>2101501</v>
      </c>
      <c r="B738" s="21" t="s">
        <v>85</v>
      </c>
      <c r="C738" s="19"/>
      <c r="D738" s="19"/>
    </row>
    <row r="739" ht="15" customHeight="1" spans="1:4">
      <c r="A739" s="16">
        <v>2101502</v>
      </c>
      <c r="B739" s="21" t="s">
        <v>86</v>
      </c>
      <c r="C739" s="19"/>
      <c r="D739" s="19"/>
    </row>
    <row r="740" ht="15" customHeight="1" spans="1:4">
      <c r="A740" s="16">
        <v>2101503</v>
      </c>
      <c r="B740" s="21" t="s">
        <v>87</v>
      </c>
      <c r="C740" s="19"/>
      <c r="D740" s="19"/>
    </row>
    <row r="741" ht="15" customHeight="1" spans="1:4">
      <c r="A741" s="16">
        <v>2101504</v>
      </c>
      <c r="B741" s="21" t="s">
        <v>126</v>
      </c>
      <c r="C741" s="19"/>
      <c r="D741" s="19"/>
    </row>
    <row r="742" ht="15" customHeight="1" spans="1:4">
      <c r="A742" s="16">
        <v>2101505</v>
      </c>
      <c r="B742" s="21" t="s">
        <v>620</v>
      </c>
      <c r="C742" s="19"/>
      <c r="D742" s="19"/>
    </row>
    <row r="743" ht="15" customHeight="1" spans="1:4">
      <c r="A743" s="16">
        <v>2101506</v>
      </c>
      <c r="B743" s="21" t="s">
        <v>621</v>
      </c>
      <c r="C743" s="19"/>
      <c r="D743" s="19"/>
    </row>
    <row r="744" ht="15" customHeight="1" spans="1:4">
      <c r="A744" s="16">
        <v>2101550</v>
      </c>
      <c r="B744" s="21" t="s">
        <v>94</v>
      </c>
      <c r="C744" s="19"/>
      <c r="D744" s="19"/>
    </row>
    <row r="745" ht="15" customHeight="1" spans="1:4">
      <c r="A745" s="16">
        <v>2101599</v>
      </c>
      <c r="B745" s="21" t="s">
        <v>622</v>
      </c>
      <c r="C745" s="19"/>
      <c r="D745" s="19"/>
    </row>
    <row r="746" ht="15" customHeight="1" spans="1:4">
      <c r="A746" s="16">
        <v>21016</v>
      </c>
      <c r="B746" s="23" t="s">
        <v>623</v>
      </c>
      <c r="C746" s="19">
        <f>C747</f>
        <v>0</v>
      </c>
      <c r="D746" s="19">
        <f>D747</f>
        <v>0</v>
      </c>
    </row>
    <row r="747" ht="15" customHeight="1" spans="1:4">
      <c r="A747" s="16">
        <v>2101601</v>
      </c>
      <c r="B747" s="21" t="s">
        <v>624</v>
      </c>
      <c r="C747" s="19"/>
      <c r="D747" s="19"/>
    </row>
    <row r="748" ht="15" customHeight="1" spans="1:4">
      <c r="A748" s="16">
        <v>21099</v>
      </c>
      <c r="B748" s="23" t="s">
        <v>625</v>
      </c>
      <c r="C748" s="19">
        <f>C749</f>
        <v>0</v>
      </c>
      <c r="D748" s="19">
        <f>D749</f>
        <v>0</v>
      </c>
    </row>
    <row r="749" ht="15" customHeight="1" spans="1:4">
      <c r="A749" s="16">
        <v>2109999</v>
      </c>
      <c r="B749" s="21" t="s">
        <v>626</v>
      </c>
      <c r="C749" s="19"/>
      <c r="D749" s="19"/>
    </row>
    <row r="750" ht="15" customHeight="1" spans="1:4">
      <c r="A750" s="16">
        <v>211</v>
      </c>
      <c r="B750" s="23" t="s">
        <v>627</v>
      </c>
      <c r="C750" s="19"/>
      <c r="D750" s="19"/>
    </row>
    <row r="751" ht="15" customHeight="1" spans="1:4">
      <c r="A751" s="16">
        <v>21101</v>
      </c>
      <c r="B751" s="23" t="s">
        <v>628</v>
      </c>
      <c r="C751" s="19">
        <f>SUM(C752:C760)</f>
        <v>0</v>
      </c>
      <c r="D751" s="19">
        <f>SUM(D752:D760)</f>
        <v>0</v>
      </c>
    </row>
    <row r="752" ht="15" customHeight="1" spans="1:4">
      <c r="A752" s="16">
        <v>2110101</v>
      </c>
      <c r="B752" s="21" t="s">
        <v>85</v>
      </c>
      <c r="C752" s="19"/>
      <c r="D752" s="19"/>
    </row>
    <row r="753" ht="15" customHeight="1" spans="1:4">
      <c r="A753" s="16">
        <v>2110102</v>
      </c>
      <c r="B753" s="21" t="s">
        <v>86</v>
      </c>
      <c r="C753" s="19"/>
      <c r="D753" s="19"/>
    </row>
    <row r="754" ht="15" customHeight="1" spans="1:4">
      <c r="A754" s="16">
        <v>2110103</v>
      </c>
      <c r="B754" s="21" t="s">
        <v>87</v>
      </c>
      <c r="C754" s="19"/>
      <c r="D754" s="19"/>
    </row>
    <row r="755" ht="15" customHeight="1" spans="1:4">
      <c r="A755" s="16">
        <v>2110104</v>
      </c>
      <c r="B755" s="21" t="s">
        <v>629</v>
      </c>
      <c r="C755" s="19"/>
      <c r="D755" s="19"/>
    </row>
    <row r="756" ht="15" customHeight="1" spans="1:4">
      <c r="A756" s="16">
        <v>2110105</v>
      </c>
      <c r="B756" s="21" t="s">
        <v>630</v>
      </c>
      <c r="C756" s="19"/>
      <c r="D756" s="19"/>
    </row>
    <row r="757" ht="15" customHeight="1" spans="1:4">
      <c r="A757" s="16">
        <v>2110106</v>
      </c>
      <c r="B757" s="21" t="s">
        <v>631</v>
      </c>
      <c r="C757" s="19"/>
      <c r="D757" s="19"/>
    </row>
    <row r="758" ht="15" customHeight="1" spans="1:4">
      <c r="A758" s="16">
        <v>2110107</v>
      </c>
      <c r="B758" s="21" t="s">
        <v>632</v>
      </c>
      <c r="C758" s="19"/>
      <c r="D758" s="19"/>
    </row>
    <row r="759" ht="15" customHeight="1" spans="1:4">
      <c r="A759" s="16">
        <v>2110108</v>
      </c>
      <c r="B759" s="21" t="s">
        <v>633</v>
      </c>
      <c r="C759" s="19"/>
      <c r="D759" s="19"/>
    </row>
    <row r="760" ht="15" customHeight="1" spans="1:4">
      <c r="A760" s="16">
        <v>2110199</v>
      </c>
      <c r="B760" s="21" t="s">
        <v>634</v>
      </c>
      <c r="C760" s="19"/>
      <c r="D760" s="19"/>
    </row>
    <row r="761" ht="15" customHeight="1" spans="1:4">
      <c r="A761" s="16">
        <v>21102</v>
      </c>
      <c r="B761" s="23" t="s">
        <v>635</v>
      </c>
      <c r="C761" s="19">
        <f>SUM(C762:C764)</f>
        <v>0</v>
      </c>
      <c r="D761" s="19">
        <f>SUM(D762:D764)</f>
        <v>0</v>
      </c>
    </row>
    <row r="762" ht="15" customHeight="1" spans="1:4">
      <c r="A762" s="16">
        <v>2110203</v>
      </c>
      <c r="B762" s="21" t="s">
        <v>636</v>
      </c>
      <c r="C762" s="19"/>
      <c r="D762" s="19"/>
    </row>
    <row r="763" ht="15" customHeight="1" spans="1:4">
      <c r="A763" s="16">
        <v>2110204</v>
      </c>
      <c r="B763" s="21" t="s">
        <v>637</v>
      </c>
      <c r="C763" s="19"/>
      <c r="D763" s="19"/>
    </row>
    <row r="764" ht="15" customHeight="1" spans="1:4">
      <c r="A764" s="16">
        <v>2110299</v>
      </c>
      <c r="B764" s="21" t="s">
        <v>638</v>
      </c>
      <c r="C764" s="19"/>
      <c r="D764" s="19"/>
    </row>
    <row r="765" ht="15" customHeight="1" spans="1:4">
      <c r="A765" s="16">
        <v>21103</v>
      </c>
      <c r="B765" s="23" t="s">
        <v>639</v>
      </c>
      <c r="C765" s="19">
        <f>SUM(C766:C773)</f>
        <v>0</v>
      </c>
      <c r="D765" s="19">
        <f>SUM(D766:D773)</f>
        <v>0</v>
      </c>
    </row>
    <row r="766" ht="15" customHeight="1" spans="1:4">
      <c r="A766" s="16">
        <v>2110301</v>
      </c>
      <c r="B766" s="21" t="s">
        <v>640</v>
      </c>
      <c r="C766" s="19"/>
      <c r="D766" s="19"/>
    </row>
    <row r="767" ht="15" customHeight="1" spans="1:4">
      <c r="A767" s="16">
        <v>2110302</v>
      </c>
      <c r="B767" s="21" t="s">
        <v>641</v>
      </c>
      <c r="C767" s="19"/>
      <c r="D767" s="19"/>
    </row>
    <row r="768" ht="15" customHeight="1" spans="1:4">
      <c r="A768" s="16">
        <v>2110303</v>
      </c>
      <c r="B768" s="21" t="s">
        <v>642</v>
      </c>
      <c r="C768" s="19"/>
      <c r="D768" s="19"/>
    </row>
    <row r="769" ht="15" customHeight="1" spans="1:4">
      <c r="A769" s="16">
        <v>2110304</v>
      </c>
      <c r="B769" s="21" t="s">
        <v>643</v>
      </c>
      <c r="C769" s="19"/>
      <c r="D769" s="19"/>
    </row>
    <row r="770" ht="15" customHeight="1" spans="1:4">
      <c r="A770" s="16">
        <v>2110305</v>
      </c>
      <c r="B770" s="21" t="s">
        <v>644</v>
      </c>
      <c r="C770" s="19"/>
      <c r="D770" s="19"/>
    </row>
    <row r="771" ht="15" customHeight="1" spans="1:4">
      <c r="A771" s="16">
        <v>2110306</v>
      </c>
      <c r="B771" s="21" t="s">
        <v>645</v>
      </c>
      <c r="C771" s="19"/>
      <c r="D771" s="19"/>
    </row>
    <row r="772" ht="15" customHeight="1" spans="1:4">
      <c r="A772" s="16">
        <v>2110307</v>
      </c>
      <c r="B772" s="21" t="s">
        <v>646</v>
      </c>
      <c r="C772" s="19"/>
      <c r="D772" s="19"/>
    </row>
    <row r="773" ht="15" customHeight="1" spans="1:4">
      <c r="A773" s="16">
        <v>2110399</v>
      </c>
      <c r="B773" s="21" t="s">
        <v>647</v>
      </c>
      <c r="C773" s="19"/>
      <c r="D773" s="19"/>
    </row>
    <row r="774" ht="15" customHeight="1" spans="1:4">
      <c r="A774" s="16">
        <v>21104</v>
      </c>
      <c r="B774" s="23" t="s">
        <v>648</v>
      </c>
      <c r="C774" s="19">
        <f>SUM(C775:C780)</f>
        <v>0</v>
      </c>
      <c r="D774" s="19">
        <f>SUM(D775:D780)</f>
        <v>0</v>
      </c>
    </row>
    <row r="775" ht="15" customHeight="1" spans="1:4">
      <c r="A775" s="16">
        <v>2110401</v>
      </c>
      <c r="B775" s="21" t="s">
        <v>649</v>
      </c>
      <c r="C775" s="19"/>
      <c r="D775" s="19"/>
    </row>
    <row r="776" ht="15" customHeight="1" spans="1:4">
      <c r="A776" s="16">
        <v>2110402</v>
      </c>
      <c r="B776" s="21" t="s">
        <v>650</v>
      </c>
      <c r="C776" s="19"/>
      <c r="D776" s="19"/>
    </row>
    <row r="777" ht="15" customHeight="1" spans="1:4">
      <c r="A777" s="16">
        <v>2110404</v>
      </c>
      <c r="B777" s="21" t="s">
        <v>651</v>
      </c>
      <c r="C777" s="19"/>
      <c r="D777" s="19"/>
    </row>
    <row r="778" ht="15" customHeight="1" spans="1:4">
      <c r="A778" s="16">
        <v>2110405</v>
      </c>
      <c r="B778" s="21" t="s">
        <v>652</v>
      </c>
      <c r="C778" s="19"/>
      <c r="D778" s="19"/>
    </row>
    <row r="779" ht="15" customHeight="1" spans="1:4">
      <c r="A779" s="16">
        <v>2110406</v>
      </c>
      <c r="B779" s="21" t="s">
        <v>653</v>
      </c>
      <c r="C779" s="19"/>
      <c r="D779" s="19"/>
    </row>
    <row r="780" ht="15" customHeight="1" spans="1:4">
      <c r="A780" s="16">
        <v>2110499</v>
      </c>
      <c r="B780" s="21" t="s">
        <v>654</v>
      </c>
      <c r="C780" s="19"/>
      <c r="D780" s="19"/>
    </row>
    <row r="781" ht="15" customHeight="1" spans="1:4">
      <c r="A781" s="16">
        <v>21105</v>
      </c>
      <c r="B781" s="23" t="s">
        <v>655</v>
      </c>
      <c r="C781" s="19">
        <f>SUM(C782:C787)</f>
        <v>0</v>
      </c>
      <c r="D781" s="19">
        <f>SUM(D782:D787)</f>
        <v>0</v>
      </c>
    </row>
    <row r="782" ht="15" customHeight="1" spans="1:4">
      <c r="A782" s="16">
        <v>2110501</v>
      </c>
      <c r="B782" s="21" t="s">
        <v>656</v>
      </c>
      <c r="C782" s="19"/>
      <c r="D782" s="19"/>
    </row>
    <row r="783" ht="15" customHeight="1" spans="1:4">
      <c r="A783" s="16">
        <v>2110502</v>
      </c>
      <c r="B783" s="21" t="s">
        <v>657</v>
      </c>
      <c r="C783" s="19"/>
      <c r="D783" s="19"/>
    </row>
    <row r="784" ht="15" customHeight="1" spans="1:4">
      <c r="A784" s="16">
        <v>2110503</v>
      </c>
      <c r="B784" s="21" t="s">
        <v>658</v>
      </c>
      <c r="C784" s="19"/>
      <c r="D784" s="19"/>
    </row>
    <row r="785" ht="15" customHeight="1" spans="1:4">
      <c r="A785" s="16">
        <v>2110506</v>
      </c>
      <c r="B785" s="21" t="s">
        <v>659</v>
      </c>
      <c r="C785" s="19"/>
      <c r="D785" s="19"/>
    </row>
    <row r="786" ht="15" customHeight="1" spans="1:4">
      <c r="A786" s="16">
        <v>2110507</v>
      </c>
      <c r="B786" s="21" t="s">
        <v>660</v>
      </c>
      <c r="C786" s="19"/>
      <c r="D786" s="19"/>
    </row>
    <row r="787" ht="15" customHeight="1" spans="1:4">
      <c r="A787" s="16">
        <v>2110599</v>
      </c>
      <c r="B787" s="21" t="s">
        <v>661</v>
      </c>
      <c r="C787" s="19"/>
      <c r="D787" s="19"/>
    </row>
    <row r="788" ht="15" customHeight="1" spans="1:4">
      <c r="A788" s="16">
        <v>21106</v>
      </c>
      <c r="B788" s="23" t="s">
        <v>662</v>
      </c>
      <c r="C788" s="19">
        <f>SUM(C789:C793)</f>
        <v>0</v>
      </c>
      <c r="D788" s="19">
        <f>SUM(D789:D793)</f>
        <v>0</v>
      </c>
    </row>
    <row r="789" ht="15" customHeight="1" spans="1:4">
      <c r="A789" s="16">
        <v>2110602</v>
      </c>
      <c r="B789" s="21" t="s">
        <v>663</v>
      </c>
      <c r="C789" s="19"/>
      <c r="D789" s="19"/>
    </row>
    <row r="790" ht="15" customHeight="1" spans="1:4">
      <c r="A790" s="16">
        <v>2110603</v>
      </c>
      <c r="B790" s="21" t="s">
        <v>664</v>
      </c>
      <c r="C790" s="19"/>
      <c r="D790" s="19"/>
    </row>
    <row r="791" ht="15" customHeight="1" spans="1:4">
      <c r="A791" s="16">
        <v>2110604</v>
      </c>
      <c r="B791" s="21" t="s">
        <v>665</v>
      </c>
      <c r="C791" s="19"/>
      <c r="D791" s="19"/>
    </row>
    <row r="792" ht="15" customHeight="1" spans="1:4">
      <c r="A792" s="16">
        <v>2110605</v>
      </c>
      <c r="B792" s="21" t="s">
        <v>666</v>
      </c>
      <c r="C792" s="19"/>
      <c r="D792" s="19"/>
    </row>
    <row r="793" ht="15" customHeight="1" spans="1:4">
      <c r="A793" s="16">
        <v>2110699</v>
      </c>
      <c r="B793" s="21" t="s">
        <v>667</v>
      </c>
      <c r="C793" s="19"/>
      <c r="D793" s="19"/>
    </row>
    <row r="794" ht="15" customHeight="1" spans="1:4">
      <c r="A794" s="16">
        <v>21107</v>
      </c>
      <c r="B794" s="23" t="s">
        <v>668</v>
      </c>
      <c r="C794" s="19">
        <f>SUM(C795:C796)</f>
        <v>0</v>
      </c>
      <c r="D794" s="19">
        <f>SUM(D795:D796)</f>
        <v>0</v>
      </c>
    </row>
    <row r="795" ht="15" customHeight="1" spans="1:4">
      <c r="A795" s="16">
        <v>2110704</v>
      </c>
      <c r="B795" s="21" t="s">
        <v>669</v>
      </c>
      <c r="C795" s="19"/>
      <c r="D795" s="19"/>
    </row>
    <row r="796" ht="15" customHeight="1" spans="1:4">
      <c r="A796" s="16">
        <v>2110799</v>
      </c>
      <c r="B796" s="21" t="s">
        <v>670</v>
      </c>
      <c r="C796" s="19"/>
      <c r="D796" s="19"/>
    </row>
    <row r="797" ht="15" customHeight="1" spans="1:4">
      <c r="A797" s="16">
        <v>21108</v>
      </c>
      <c r="B797" s="23" t="s">
        <v>671</v>
      </c>
      <c r="C797" s="19">
        <f>SUM(C798:C799)</f>
        <v>0</v>
      </c>
      <c r="D797" s="19">
        <f>SUM(D798:D799)</f>
        <v>0</v>
      </c>
    </row>
    <row r="798" ht="15" customHeight="1" spans="1:4">
      <c r="A798" s="16">
        <v>2110804</v>
      </c>
      <c r="B798" s="21" t="s">
        <v>672</v>
      </c>
      <c r="C798" s="19"/>
      <c r="D798" s="19"/>
    </row>
    <row r="799" ht="15" customHeight="1" spans="1:4">
      <c r="A799" s="16">
        <v>2110899</v>
      </c>
      <c r="B799" s="21" t="s">
        <v>673</v>
      </c>
      <c r="C799" s="19"/>
      <c r="D799" s="19"/>
    </row>
    <row r="800" ht="15" customHeight="1" spans="1:4">
      <c r="A800" s="16">
        <v>21109</v>
      </c>
      <c r="B800" s="23" t="s">
        <v>674</v>
      </c>
      <c r="C800" s="19">
        <f>C801</f>
        <v>0</v>
      </c>
      <c r="D800" s="19">
        <f>D801</f>
        <v>0</v>
      </c>
    </row>
    <row r="801" ht="15" customHeight="1" spans="1:4">
      <c r="A801" s="16">
        <v>2110901</v>
      </c>
      <c r="B801" s="21" t="s">
        <v>675</v>
      </c>
      <c r="C801" s="19"/>
      <c r="D801" s="19"/>
    </row>
    <row r="802" ht="15" customHeight="1" spans="1:4">
      <c r="A802" s="16">
        <v>21110</v>
      </c>
      <c r="B802" s="23" t="s">
        <v>676</v>
      </c>
      <c r="C802" s="19">
        <f>C803</f>
        <v>0</v>
      </c>
      <c r="D802" s="19">
        <f>D803</f>
        <v>0</v>
      </c>
    </row>
    <row r="803" ht="15" customHeight="1" spans="1:4">
      <c r="A803" s="16">
        <v>2111001</v>
      </c>
      <c r="B803" s="21" t="s">
        <v>677</v>
      </c>
      <c r="C803" s="19"/>
      <c r="D803" s="19"/>
    </row>
    <row r="804" ht="15" customHeight="1" spans="1:4">
      <c r="A804" s="16">
        <v>21111</v>
      </c>
      <c r="B804" s="23" t="s">
        <v>678</v>
      </c>
      <c r="C804" s="19">
        <f>SUM(C805:C809)</f>
        <v>0</v>
      </c>
      <c r="D804" s="19">
        <f>SUM(D805:D809)</f>
        <v>0</v>
      </c>
    </row>
    <row r="805" ht="15" customHeight="1" spans="1:4">
      <c r="A805" s="16">
        <v>2111101</v>
      </c>
      <c r="B805" s="21" t="s">
        <v>679</v>
      </c>
      <c r="C805" s="19"/>
      <c r="D805" s="19"/>
    </row>
    <row r="806" ht="15" customHeight="1" spans="1:4">
      <c r="A806" s="16">
        <v>2111102</v>
      </c>
      <c r="B806" s="21" t="s">
        <v>680</v>
      </c>
      <c r="C806" s="19"/>
      <c r="D806" s="19"/>
    </row>
    <row r="807" ht="15" customHeight="1" spans="1:4">
      <c r="A807" s="16">
        <v>2111103</v>
      </c>
      <c r="B807" s="21" t="s">
        <v>681</v>
      </c>
      <c r="C807" s="19"/>
      <c r="D807" s="19"/>
    </row>
    <row r="808" ht="15" customHeight="1" spans="1:4">
      <c r="A808" s="16">
        <v>2111104</v>
      </c>
      <c r="B808" s="21" t="s">
        <v>682</v>
      </c>
      <c r="C808" s="19"/>
      <c r="D808" s="19"/>
    </row>
    <row r="809" ht="15" customHeight="1" spans="1:4">
      <c r="A809" s="16">
        <v>2111199</v>
      </c>
      <c r="B809" s="21" t="s">
        <v>683</v>
      </c>
      <c r="C809" s="19"/>
      <c r="D809" s="19"/>
    </row>
    <row r="810" ht="15" customHeight="1" spans="1:4">
      <c r="A810" s="16">
        <v>21112</v>
      </c>
      <c r="B810" s="23" t="s">
        <v>684</v>
      </c>
      <c r="C810" s="19">
        <f>C811</f>
        <v>0</v>
      </c>
      <c r="D810" s="19">
        <f>D811</f>
        <v>0</v>
      </c>
    </row>
    <row r="811" ht="15" customHeight="1" spans="1:4">
      <c r="A811" s="16">
        <v>2111201</v>
      </c>
      <c r="B811" s="21" t="s">
        <v>685</v>
      </c>
      <c r="C811" s="19"/>
      <c r="D811" s="19"/>
    </row>
    <row r="812" ht="15" customHeight="1" spans="1:4">
      <c r="A812" s="16">
        <v>21113</v>
      </c>
      <c r="B812" s="23" t="s">
        <v>686</v>
      </c>
      <c r="C812" s="19">
        <f>C813</f>
        <v>0</v>
      </c>
      <c r="D812" s="19">
        <f>D813</f>
        <v>0</v>
      </c>
    </row>
    <row r="813" ht="15" customHeight="1" spans="1:4">
      <c r="A813" s="16">
        <v>2111301</v>
      </c>
      <c r="B813" s="21" t="s">
        <v>687</v>
      </c>
      <c r="C813" s="19"/>
      <c r="D813" s="19"/>
    </row>
    <row r="814" ht="15" customHeight="1" spans="1:4">
      <c r="A814" s="16">
        <v>21114</v>
      </c>
      <c r="B814" s="23" t="s">
        <v>688</v>
      </c>
      <c r="C814" s="19">
        <f>SUM(C815:C824)</f>
        <v>0</v>
      </c>
      <c r="D814" s="19">
        <f>SUM(D815:D824)</f>
        <v>0</v>
      </c>
    </row>
    <row r="815" ht="15" customHeight="1" spans="1:4">
      <c r="A815" s="16">
        <v>2111401</v>
      </c>
      <c r="B815" s="21" t="s">
        <v>85</v>
      </c>
      <c r="C815" s="19"/>
      <c r="D815" s="19"/>
    </row>
    <row r="816" ht="15" customHeight="1" spans="1:4">
      <c r="A816" s="16">
        <v>2111402</v>
      </c>
      <c r="B816" s="21" t="s">
        <v>86</v>
      </c>
      <c r="C816" s="19"/>
      <c r="D816" s="19"/>
    </row>
    <row r="817" ht="15" customHeight="1" spans="1:4">
      <c r="A817" s="16">
        <v>2111403</v>
      </c>
      <c r="B817" s="21" t="s">
        <v>87</v>
      </c>
      <c r="C817" s="19"/>
      <c r="D817" s="19"/>
    </row>
    <row r="818" ht="15" customHeight="1" spans="1:4">
      <c r="A818" s="16">
        <v>2111406</v>
      </c>
      <c r="B818" s="21" t="s">
        <v>689</v>
      </c>
      <c r="C818" s="19"/>
      <c r="D818" s="19"/>
    </row>
    <row r="819" ht="15" customHeight="1" spans="1:4">
      <c r="A819" s="16">
        <v>2111407</v>
      </c>
      <c r="B819" s="21" t="s">
        <v>690</v>
      </c>
      <c r="C819" s="19"/>
      <c r="D819" s="19"/>
    </row>
    <row r="820" ht="15" customHeight="1" spans="1:4">
      <c r="A820" s="16">
        <v>2111408</v>
      </c>
      <c r="B820" s="21" t="s">
        <v>691</v>
      </c>
      <c r="C820" s="19"/>
      <c r="D820" s="19"/>
    </row>
    <row r="821" ht="15" customHeight="1" spans="1:4">
      <c r="A821" s="16">
        <v>2111411</v>
      </c>
      <c r="B821" s="21" t="s">
        <v>126</v>
      </c>
      <c r="C821" s="19"/>
      <c r="D821" s="19"/>
    </row>
    <row r="822" ht="15" customHeight="1" spans="1:4">
      <c r="A822" s="16">
        <v>2111413</v>
      </c>
      <c r="B822" s="21" t="s">
        <v>692</v>
      </c>
      <c r="C822" s="19"/>
      <c r="D822" s="19"/>
    </row>
    <row r="823" ht="15" customHeight="1" spans="1:4">
      <c r="A823" s="16">
        <v>2111450</v>
      </c>
      <c r="B823" s="21" t="s">
        <v>94</v>
      </c>
      <c r="C823" s="19"/>
      <c r="D823" s="19"/>
    </row>
    <row r="824" ht="15" customHeight="1" spans="1:4">
      <c r="A824" s="16">
        <v>2111499</v>
      </c>
      <c r="B824" s="21" t="s">
        <v>693</v>
      </c>
      <c r="C824" s="19"/>
      <c r="D824" s="19"/>
    </row>
    <row r="825" ht="15" customHeight="1" spans="1:4">
      <c r="A825" s="16">
        <v>21199</v>
      </c>
      <c r="B825" s="23" t="s">
        <v>694</v>
      </c>
      <c r="C825" s="19">
        <f>C826</f>
        <v>0</v>
      </c>
      <c r="D825" s="19">
        <f>D826</f>
        <v>0</v>
      </c>
    </row>
    <row r="826" ht="15" customHeight="1" spans="1:4">
      <c r="A826" s="16">
        <v>2119999</v>
      </c>
      <c r="B826" s="21" t="s">
        <v>695</v>
      </c>
      <c r="C826" s="19"/>
      <c r="D826" s="19"/>
    </row>
    <row r="827" ht="15" customHeight="1" spans="1:4">
      <c r="A827" s="16">
        <v>212</v>
      </c>
      <c r="B827" s="23" t="s">
        <v>696</v>
      </c>
      <c r="C827" s="18">
        <v>2148.170003</v>
      </c>
      <c r="D827" s="18">
        <v>2148.170003</v>
      </c>
    </row>
    <row r="828" ht="15" customHeight="1" spans="1:4">
      <c r="A828" s="16">
        <v>21201</v>
      </c>
      <c r="B828" s="23" t="s">
        <v>697</v>
      </c>
      <c r="C828" s="19">
        <f>SUM(C829:C838)</f>
        <v>0</v>
      </c>
      <c r="D828" s="19">
        <f>SUM(D829:D838)</f>
        <v>0</v>
      </c>
    </row>
    <row r="829" ht="15" customHeight="1" spans="1:4">
      <c r="A829" s="16">
        <v>2120101</v>
      </c>
      <c r="B829" s="21" t="s">
        <v>85</v>
      </c>
      <c r="C829" s="19"/>
      <c r="D829" s="19"/>
    </row>
    <row r="830" ht="15" customHeight="1" spans="1:4">
      <c r="A830" s="16">
        <v>2120102</v>
      </c>
      <c r="B830" s="21" t="s">
        <v>86</v>
      </c>
      <c r="C830" s="19"/>
      <c r="D830" s="19"/>
    </row>
    <row r="831" ht="15" customHeight="1" spans="1:4">
      <c r="A831" s="16">
        <v>2120103</v>
      </c>
      <c r="B831" s="21" t="s">
        <v>87</v>
      </c>
      <c r="C831" s="19"/>
      <c r="D831" s="19"/>
    </row>
    <row r="832" ht="15" customHeight="1" spans="1:4">
      <c r="A832" s="16">
        <v>2120104</v>
      </c>
      <c r="B832" s="21" t="s">
        <v>698</v>
      </c>
      <c r="C832" s="19"/>
      <c r="D832" s="19"/>
    </row>
    <row r="833" ht="15" customHeight="1" spans="1:4">
      <c r="A833" s="16">
        <v>2120105</v>
      </c>
      <c r="B833" s="21" t="s">
        <v>699</v>
      </c>
      <c r="C833" s="19"/>
      <c r="D833" s="19"/>
    </row>
    <row r="834" ht="15" customHeight="1" spans="1:4">
      <c r="A834" s="16">
        <v>2120106</v>
      </c>
      <c r="B834" s="21" t="s">
        <v>700</v>
      </c>
      <c r="C834" s="19"/>
      <c r="D834" s="19"/>
    </row>
    <row r="835" ht="15" customHeight="1" spans="1:4">
      <c r="A835" s="16">
        <v>2120107</v>
      </c>
      <c r="B835" s="21" t="s">
        <v>701</v>
      </c>
      <c r="C835" s="19"/>
      <c r="D835" s="19"/>
    </row>
    <row r="836" ht="15" customHeight="1" spans="1:4">
      <c r="A836" s="16">
        <v>2120109</v>
      </c>
      <c r="B836" s="21" t="s">
        <v>702</v>
      </c>
      <c r="C836" s="19"/>
      <c r="D836" s="19"/>
    </row>
    <row r="837" ht="15" customHeight="1" spans="1:4">
      <c r="A837" s="16">
        <v>2120110</v>
      </c>
      <c r="B837" s="21" t="s">
        <v>703</v>
      </c>
      <c r="C837" s="19"/>
      <c r="D837" s="19"/>
    </row>
    <row r="838" ht="15" customHeight="1" spans="1:4">
      <c r="A838" s="16">
        <v>2120199</v>
      </c>
      <c r="B838" s="21" t="s">
        <v>704</v>
      </c>
      <c r="C838" s="19"/>
      <c r="D838" s="19"/>
    </row>
    <row r="839" ht="15" customHeight="1" spans="1:4">
      <c r="A839" s="16">
        <v>21202</v>
      </c>
      <c r="B839" s="23" t="s">
        <v>705</v>
      </c>
      <c r="C839" s="19">
        <f>C840</f>
        <v>0</v>
      </c>
      <c r="D839" s="19">
        <f>D840</f>
        <v>0</v>
      </c>
    </row>
    <row r="840" ht="15" customHeight="1" spans="1:4">
      <c r="A840" s="16">
        <v>2120201</v>
      </c>
      <c r="B840" s="21" t="s">
        <v>706</v>
      </c>
      <c r="C840" s="19"/>
      <c r="D840" s="19"/>
    </row>
    <row r="841" ht="15" customHeight="1" spans="1:4">
      <c r="A841" s="16">
        <v>21203</v>
      </c>
      <c r="B841" s="23" t="s">
        <v>707</v>
      </c>
      <c r="C841" s="19">
        <f>SUM(C842:C843)</f>
        <v>0</v>
      </c>
      <c r="D841" s="19">
        <f>SUM(D842:D843)</f>
        <v>0</v>
      </c>
    </row>
    <row r="842" ht="15" customHeight="1" spans="1:4">
      <c r="A842" s="16">
        <v>2120303</v>
      </c>
      <c r="B842" s="21" t="s">
        <v>708</v>
      </c>
      <c r="C842" s="19"/>
      <c r="D842" s="19"/>
    </row>
    <row r="843" ht="15" customHeight="1" spans="1:4">
      <c r="A843" s="16">
        <v>2120399</v>
      </c>
      <c r="B843" s="21" t="s">
        <v>709</v>
      </c>
      <c r="C843" s="19"/>
      <c r="D843" s="19"/>
    </row>
    <row r="844" ht="15" customHeight="1" spans="1:4">
      <c r="A844" s="16">
        <v>21205</v>
      </c>
      <c r="B844" s="23" t="s">
        <v>710</v>
      </c>
      <c r="C844" s="19">
        <f t="shared" ref="C844:C848" si="0">C845</f>
        <v>0</v>
      </c>
      <c r="D844" s="19">
        <f t="shared" ref="D844:D848" si="1">D845</f>
        <v>0</v>
      </c>
    </row>
    <row r="845" ht="15" customHeight="1" spans="1:4">
      <c r="A845" s="16">
        <v>2120501</v>
      </c>
      <c r="B845" s="21" t="s">
        <v>711</v>
      </c>
      <c r="C845" s="19"/>
      <c r="D845" s="19"/>
    </row>
    <row r="846" ht="15" customHeight="1" spans="1:4">
      <c r="A846" s="16">
        <v>21206</v>
      </c>
      <c r="B846" s="23" t="s">
        <v>712</v>
      </c>
      <c r="C846" s="19">
        <f t="shared" si="0"/>
        <v>0</v>
      </c>
      <c r="D846" s="19">
        <f t="shared" si="1"/>
        <v>0</v>
      </c>
    </row>
    <row r="847" ht="15" customHeight="1" spans="1:4">
      <c r="A847" s="16">
        <v>2120601</v>
      </c>
      <c r="B847" s="21" t="s">
        <v>713</v>
      </c>
      <c r="C847" s="19"/>
      <c r="D847" s="19"/>
    </row>
    <row r="848" ht="15" customHeight="1" spans="1:4">
      <c r="A848" s="16">
        <v>21299</v>
      </c>
      <c r="B848" s="23" t="s">
        <v>714</v>
      </c>
      <c r="C848" s="19">
        <f t="shared" si="0"/>
        <v>0</v>
      </c>
      <c r="D848" s="19">
        <f t="shared" si="1"/>
        <v>0</v>
      </c>
    </row>
    <row r="849" ht="15" customHeight="1" spans="1:4">
      <c r="A849" s="16">
        <v>2129999</v>
      </c>
      <c r="B849" s="21" t="s">
        <v>715</v>
      </c>
      <c r="C849" s="19"/>
      <c r="D849" s="19"/>
    </row>
    <row r="850" ht="15" customHeight="1" spans="1:4">
      <c r="A850" s="16">
        <v>213</v>
      </c>
      <c r="B850" s="23" t="s">
        <v>716</v>
      </c>
      <c r="C850" s="18">
        <v>2331.56908</v>
      </c>
      <c r="D850" s="18">
        <f>2331.56908+1994.6</f>
        <v>4326.16908</v>
      </c>
    </row>
    <row r="851" ht="15" customHeight="1" spans="1:4">
      <c r="A851" s="16">
        <v>21301</v>
      </c>
      <c r="B851" s="23" t="s">
        <v>717</v>
      </c>
      <c r="C851" s="19">
        <f>SUM(C852:C876)</f>
        <v>0</v>
      </c>
      <c r="D851" s="19">
        <f>SUM(D852:D876)</f>
        <v>0</v>
      </c>
    </row>
    <row r="852" ht="15" customHeight="1" spans="1:4">
      <c r="A852" s="16">
        <v>2130101</v>
      </c>
      <c r="B852" s="21" t="s">
        <v>85</v>
      </c>
      <c r="C852" s="19"/>
      <c r="D852" s="19"/>
    </row>
    <row r="853" ht="15" customHeight="1" spans="1:4">
      <c r="A853" s="16">
        <v>2130102</v>
      </c>
      <c r="B853" s="21" t="s">
        <v>86</v>
      </c>
      <c r="C853" s="19"/>
      <c r="D853" s="19"/>
    </row>
    <row r="854" ht="15" customHeight="1" spans="1:4">
      <c r="A854" s="16">
        <v>2130103</v>
      </c>
      <c r="B854" s="21" t="s">
        <v>87</v>
      </c>
      <c r="C854" s="19"/>
      <c r="D854" s="19"/>
    </row>
    <row r="855" ht="15" customHeight="1" spans="1:4">
      <c r="A855" s="16">
        <v>2130104</v>
      </c>
      <c r="B855" s="21" t="s">
        <v>94</v>
      </c>
      <c r="C855" s="19"/>
      <c r="D855" s="19"/>
    </row>
    <row r="856" ht="15" customHeight="1" spans="1:4">
      <c r="A856" s="16">
        <v>2130105</v>
      </c>
      <c r="B856" s="21" t="s">
        <v>718</v>
      </c>
      <c r="C856" s="19"/>
      <c r="D856" s="19"/>
    </row>
    <row r="857" ht="15" customHeight="1" spans="1:4">
      <c r="A857" s="16">
        <v>2130106</v>
      </c>
      <c r="B857" s="21" t="s">
        <v>719</v>
      </c>
      <c r="C857" s="19"/>
      <c r="D857" s="19"/>
    </row>
    <row r="858" ht="15" customHeight="1" spans="1:4">
      <c r="A858" s="16">
        <v>2130108</v>
      </c>
      <c r="B858" s="21" t="s">
        <v>720</v>
      </c>
      <c r="C858" s="19"/>
      <c r="D858" s="19"/>
    </row>
    <row r="859" ht="15" customHeight="1" spans="1:4">
      <c r="A859" s="16">
        <v>2130109</v>
      </c>
      <c r="B859" s="21" t="s">
        <v>721</v>
      </c>
      <c r="C859" s="19"/>
      <c r="D859" s="19"/>
    </row>
    <row r="860" ht="15" customHeight="1" spans="1:4">
      <c r="A860" s="16">
        <v>2130110</v>
      </c>
      <c r="B860" s="21" t="s">
        <v>722</v>
      </c>
      <c r="C860" s="19"/>
      <c r="D860" s="19"/>
    </row>
    <row r="861" ht="15" customHeight="1" spans="1:4">
      <c r="A861" s="16">
        <v>2130111</v>
      </c>
      <c r="B861" s="21" t="s">
        <v>723</v>
      </c>
      <c r="C861" s="19"/>
      <c r="D861" s="19"/>
    </row>
    <row r="862" ht="15" customHeight="1" spans="1:4">
      <c r="A862" s="16">
        <v>2130112</v>
      </c>
      <c r="B862" s="21" t="s">
        <v>724</v>
      </c>
      <c r="C862" s="19"/>
      <c r="D862" s="19"/>
    </row>
    <row r="863" ht="15" customHeight="1" spans="1:4">
      <c r="A863" s="16">
        <v>2130114</v>
      </c>
      <c r="B863" s="21" t="s">
        <v>725</v>
      </c>
      <c r="C863" s="19"/>
      <c r="D863" s="19"/>
    </row>
    <row r="864" ht="15" customHeight="1" spans="1:4">
      <c r="A864" s="16">
        <v>2130119</v>
      </c>
      <c r="B864" s="21" t="s">
        <v>726</v>
      </c>
      <c r="C864" s="19"/>
      <c r="D864" s="19"/>
    </row>
    <row r="865" ht="15" customHeight="1" spans="1:4">
      <c r="A865" s="16">
        <v>2130120</v>
      </c>
      <c r="B865" s="21" t="s">
        <v>727</v>
      </c>
      <c r="C865" s="19"/>
      <c r="D865" s="19"/>
    </row>
    <row r="866" ht="15" customHeight="1" spans="1:4">
      <c r="A866" s="16">
        <v>2130121</v>
      </c>
      <c r="B866" s="21" t="s">
        <v>728</v>
      </c>
      <c r="C866" s="19"/>
      <c r="D866" s="19"/>
    </row>
    <row r="867" ht="15" customHeight="1" spans="1:4">
      <c r="A867" s="16">
        <v>2130122</v>
      </c>
      <c r="B867" s="21" t="s">
        <v>729</v>
      </c>
      <c r="C867" s="19"/>
      <c r="D867" s="19"/>
    </row>
    <row r="868" ht="15" customHeight="1" spans="1:4">
      <c r="A868" s="16">
        <v>2130124</v>
      </c>
      <c r="B868" s="21" t="s">
        <v>730</v>
      </c>
      <c r="C868" s="19"/>
      <c r="D868" s="19"/>
    </row>
    <row r="869" ht="15" customHeight="1" spans="1:4">
      <c r="A869" s="16">
        <v>2130125</v>
      </c>
      <c r="B869" s="21" t="s">
        <v>731</v>
      </c>
      <c r="C869" s="19"/>
      <c r="D869" s="19"/>
    </row>
    <row r="870" ht="15" customHeight="1" spans="1:4">
      <c r="A870" s="16">
        <v>2130126</v>
      </c>
      <c r="B870" s="21" t="s">
        <v>732</v>
      </c>
      <c r="C870" s="19"/>
      <c r="D870" s="19"/>
    </row>
    <row r="871" ht="15" customHeight="1" spans="1:4">
      <c r="A871" s="16">
        <v>2130135</v>
      </c>
      <c r="B871" s="21" t="s">
        <v>733</v>
      </c>
      <c r="C871" s="19"/>
      <c r="D871" s="19"/>
    </row>
    <row r="872" ht="15" customHeight="1" spans="1:4">
      <c r="A872" s="16">
        <v>2130142</v>
      </c>
      <c r="B872" s="21" t="s">
        <v>734</v>
      </c>
      <c r="C872" s="19"/>
      <c r="D872" s="19"/>
    </row>
    <row r="873" ht="15" customHeight="1" spans="1:4">
      <c r="A873" s="16">
        <v>2130148</v>
      </c>
      <c r="B873" s="21" t="s">
        <v>735</v>
      </c>
      <c r="C873" s="19"/>
      <c r="D873" s="19"/>
    </row>
    <row r="874" ht="15" customHeight="1" spans="1:4">
      <c r="A874" s="16">
        <v>2130152</v>
      </c>
      <c r="B874" s="21" t="s">
        <v>736</v>
      </c>
      <c r="C874" s="19"/>
      <c r="D874" s="19"/>
    </row>
    <row r="875" ht="15" customHeight="1" spans="1:4">
      <c r="A875" s="16">
        <v>2130153</v>
      </c>
      <c r="B875" s="21" t="s">
        <v>737</v>
      </c>
      <c r="C875" s="19"/>
      <c r="D875" s="19"/>
    </row>
    <row r="876" ht="15" customHeight="1" spans="1:4">
      <c r="A876" s="16">
        <v>2130199</v>
      </c>
      <c r="B876" s="21" t="s">
        <v>738</v>
      </c>
      <c r="C876" s="19"/>
      <c r="D876" s="19"/>
    </row>
    <row r="877" ht="15" customHeight="1" spans="1:4">
      <c r="A877" s="16">
        <v>21302</v>
      </c>
      <c r="B877" s="23" t="s">
        <v>739</v>
      </c>
      <c r="C877" s="19">
        <f>SUM(C878:C898)</f>
        <v>0</v>
      </c>
      <c r="D877" s="19">
        <f>SUM(D878:D898)</f>
        <v>0</v>
      </c>
    </row>
    <row r="878" ht="15" customHeight="1" spans="1:4">
      <c r="A878" s="16">
        <v>2130201</v>
      </c>
      <c r="B878" s="21" t="s">
        <v>85</v>
      </c>
      <c r="C878" s="19"/>
      <c r="D878" s="19"/>
    </row>
    <row r="879" ht="15" customHeight="1" spans="1:4">
      <c r="A879" s="16">
        <v>2130202</v>
      </c>
      <c r="B879" s="21" t="s">
        <v>86</v>
      </c>
      <c r="C879" s="19"/>
      <c r="D879" s="19"/>
    </row>
    <row r="880" ht="15" customHeight="1" spans="1:4">
      <c r="A880" s="16">
        <v>2130203</v>
      </c>
      <c r="B880" s="21" t="s">
        <v>87</v>
      </c>
      <c r="C880" s="19"/>
      <c r="D880" s="19"/>
    </row>
    <row r="881" ht="15" customHeight="1" spans="1:4">
      <c r="A881" s="16">
        <v>2130204</v>
      </c>
      <c r="B881" s="21" t="s">
        <v>740</v>
      </c>
      <c r="C881" s="19"/>
      <c r="D881" s="19"/>
    </row>
    <row r="882" ht="15" customHeight="1" spans="1:4">
      <c r="A882" s="16">
        <v>2130205</v>
      </c>
      <c r="B882" s="21" t="s">
        <v>741</v>
      </c>
      <c r="C882" s="19"/>
      <c r="D882" s="19"/>
    </row>
    <row r="883" ht="15" customHeight="1" spans="1:4">
      <c r="A883" s="16">
        <v>2130206</v>
      </c>
      <c r="B883" s="21" t="s">
        <v>742</v>
      </c>
      <c r="C883" s="19"/>
      <c r="D883" s="19"/>
    </row>
    <row r="884" ht="15" customHeight="1" spans="1:4">
      <c r="A884" s="16">
        <v>2130207</v>
      </c>
      <c r="B884" s="21" t="s">
        <v>743</v>
      </c>
      <c r="C884" s="19"/>
      <c r="D884" s="19"/>
    </row>
    <row r="885" ht="15" customHeight="1" spans="1:4">
      <c r="A885" s="16">
        <v>2130209</v>
      </c>
      <c r="B885" s="21" t="s">
        <v>744</v>
      </c>
      <c r="C885" s="19"/>
      <c r="D885" s="19"/>
    </row>
    <row r="886" ht="15" customHeight="1" spans="1:4">
      <c r="A886" s="16">
        <v>2130211</v>
      </c>
      <c r="B886" s="21" t="s">
        <v>745</v>
      </c>
      <c r="C886" s="19"/>
      <c r="D886" s="19"/>
    </row>
    <row r="887" ht="15" customHeight="1" spans="1:4">
      <c r="A887" s="16">
        <v>2130212</v>
      </c>
      <c r="B887" s="21" t="s">
        <v>746</v>
      </c>
      <c r="C887" s="19"/>
      <c r="D887" s="19"/>
    </row>
    <row r="888" ht="15" customHeight="1" spans="1:4">
      <c r="A888" s="16">
        <v>2130213</v>
      </c>
      <c r="B888" s="21" t="s">
        <v>747</v>
      </c>
      <c r="C888" s="19"/>
      <c r="D888" s="19"/>
    </row>
    <row r="889" ht="15" customHeight="1" spans="1:4">
      <c r="A889" s="16">
        <v>2130217</v>
      </c>
      <c r="B889" s="21" t="s">
        <v>748</v>
      </c>
      <c r="C889" s="19"/>
      <c r="D889" s="19"/>
    </row>
    <row r="890" ht="15" customHeight="1" spans="1:4">
      <c r="A890" s="16">
        <v>2130220</v>
      </c>
      <c r="B890" s="21" t="s">
        <v>749</v>
      </c>
      <c r="C890" s="19"/>
      <c r="D890" s="19"/>
    </row>
    <row r="891" ht="15" customHeight="1" spans="1:4">
      <c r="A891" s="16">
        <v>2130221</v>
      </c>
      <c r="B891" s="21" t="s">
        <v>750</v>
      </c>
      <c r="C891" s="19"/>
      <c r="D891" s="19"/>
    </row>
    <row r="892" ht="15" customHeight="1" spans="1:4">
      <c r="A892" s="16">
        <v>2130223</v>
      </c>
      <c r="B892" s="21" t="s">
        <v>751</v>
      </c>
      <c r="C892" s="19"/>
      <c r="D892" s="19"/>
    </row>
    <row r="893" ht="15" customHeight="1" spans="1:4">
      <c r="A893" s="16">
        <v>2130226</v>
      </c>
      <c r="B893" s="21" t="s">
        <v>752</v>
      </c>
      <c r="C893" s="19"/>
      <c r="D893" s="19"/>
    </row>
    <row r="894" ht="15" customHeight="1" spans="1:4">
      <c r="A894" s="16">
        <v>2130227</v>
      </c>
      <c r="B894" s="21" t="s">
        <v>753</v>
      </c>
      <c r="C894" s="19"/>
      <c r="D894" s="19"/>
    </row>
    <row r="895" ht="15" customHeight="1" spans="1:4">
      <c r="A895" s="16">
        <v>2130234</v>
      </c>
      <c r="B895" s="21" t="s">
        <v>754</v>
      </c>
      <c r="C895" s="19"/>
      <c r="D895" s="19"/>
    </row>
    <row r="896" ht="15" customHeight="1" spans="1:4">
      <c r="A896" s="16">
        <v>2130236</v>
      </c>
      <c r="B896" s="21" t="s">
        <v>755</v>
      </c>
      <c r="C896" s="19"/>
      <c r="D896" s="19"/>
    </row>
    <row r="897" ht="15" customHeight="1" spans="1:4">
      <c r="A897" s="16">
        <v>2130237</v>
      </c>
      <c r="B897" s="21" t="s">
        <v>724</v>
      </c>
      <c r="C897" s="19"/>
      <c r="D897" s="19"/>
    </row>
    <row r="898" ht="15" customHeight="1" spans="1:4">
      <c r="A898" s="16">
        <v>2130299</v>
      </c>
      <c r="B898" s="21" t="s">
        <v>756</v>
      </c>
      <c r="C898" s="19"/>
      <c r="D898" s="19"/>
    </row>
    <row r="899" ht="15" customHeight="1" spans="1:4">
      <c r="A899" s="16">
        <v>21303</v>
      </c>
      <c r="B899" s="23" t="s">
        <v>757</v>
      </c>
      <c r="C899" s="19">
        <f>SUM(C900:C926)</f>
        <v>0</v>
      </c>
      <c r="D899" s="19">
        <f>SUM(D900:D926)</f>
        <v>0</v>
      </c>
    </row>
    <row r="900" ht="15" customHeight="1" spans="1:4">
      <c r="A900" s="16">
        <v>2130301</v>
      </c>
      <c r="B900" s="21" t="s">
        <v>85</v>
      </c>
      <c r="C900" s="19"/>
      <c r="D900" s="19"/>
    </row>
    <row r="901" ht="15" customHeight="1" spans="1:4">
      <c r="A901" s="16">
        <v>2130302</v>
      </c>
      <c r="B901" s="21" t="s">
        <v>86</v>
      </c>
      <c r="C901" s="19"/>
      <c r="D901" s="19"/>
    </row>
    <row r="902" ht="15" customHeight="1" spans="1:4">
      <c r="A902" s="16">
        <v>2130303</v>
      </c>
      <c r="B902" s="21" t="s">
        <v>87</v>
      </c>
      <c r="C902" s="19"/>
      <c r="D902" s="19"/>
    </row>
    <row r="903" ht="15" customHeight="1" spans="1:4">
      <c r="A903" s="16">
        <v>2130304</v>
      </c>
      <c r="B903" s="21" t="s">
        <v>758</v>
      </c>
      <c r="C903" s="19"/>
      <c r="D903" s="19"/>
    </row>
    <row r="904" ht="15" customHeight="1" spans="1:4">
      <c r="A904" s="16">
        <v>2130305</v>
      </c>
      <c r="B904" s="21" t="s">
        <v>759</v>
      </c>
      <c r="C904" s="19"/>
      <c r="D904" s="19"/>
    </row>
    <row r="905" ht="15" customHeight="1" spans="1:4">
      <c r="A905" s="16">
        <v>2130306</v>
      </c>
      <c r="B905" s="21" t="s">
        <v>760</v>
      </c>
      <c r="C905" s="19"/>
      <c r="D905" s="19"/>
    </row>
    <row r="906" ht="15" customHeight="1" spans="1:4">
      <c r="A906" s="16">
        <v>2130307</v>
      </c>
      <c r="B906" s="21" t="s">
        <v>761</v>
      </c>
      <c r="C906" s="19"/>
      <c r="D906" s="19"/>
    </row>
    <row r="907" ht="15" customHeight="1" spans="1:4">
      <c r="A907" s="16">
        <v>2130308</v>
      </c>
      <c r="B907" s="21" t="s">
        <v>762</v>
      </c>
      <c r="C907" s="19"/>
      <c r="D907" s="19"/>
    </row>
    <row r="908" ht="15" customHeight="1" spans="1:4">
      <c r="A908" s="16">
        <v>2130309</v>
      </c>
      <c r="B908" s="21" t="s">
        <v>763</v>
      </c>
      <c r="C908" s="19"/>
      <c r="D908" s="19"/>
    </row>
    <row r="909" ht="15" customHeight="1" spans="1:4">
      <c r="A909" s="16">
        <v>2130310</v>
      </c>
      <c r="B909" s="21" t="s">
        <v>764</v>
      </c>
      <c r="C909" s="19"/>
      <c r="D909" s="19"/>
    </row>
    <row r="910" ht="15" customHeight="1" spans="1:4">
      <c r="A910" s="16">
        <v>2130311</v>
      </c>
      <c r="B910" s="21" t="s">
        <v>765</v>
      </c>
      <c r="C910" s="19"/>
      <c r="D910" s="19"/>
    </row>
    <row r="911" ht="15" customHeight="1" spans="1:4">
      <c r="A911" s="16">
        <v>2130312</v>
      </c>
      <c r="B911" s="21" t="s">
        <v>766</v>
      </c>
      <c r="C911" s="19"/>
      <c r="D911" s="19"/>
    </row>
    <row r="912" ht="15" customHeight="1" spans="1:4">
      <c r="A912" s="16">
        <v>2130313</v>
      </c>
      <c r="B912" s="21" t="s">
        <v>767</v>
      </c>
      <c r="C912" s="19"/>
      <c r="D912" s="19"/>
    </row>
    <row r="913" ht="15" customHeight="1" spans="1:4">
      <c r="A913" s="16">
        <v>2130314</v>
      </c>
      <c r="B913" s="21" t="s">
        <v>768</v>
      </c>
      <c r="C913" s="19"/>
      <c r="D913" s="19"/>
    </row>
    <row r="914" ht="15" customHeight="1" spans="1:4">
      <c r="A914" s="16">
        <v>2130315</v>
      </c>
      <c r="B914" s="21" t="s">
        <v>769</v>
      </c>
      <c r="C914" s="19"/>
      <c r="D914" s="19"/>
    </row>
    <row r="915" ht="15" customHeight="1" spans="1:4">
      <c r="A915" s="16">
        <v>2130316</v>
      </c>
      <c r="B915" s="21" t="s">
        <v>770</v>
      </c>
      <c r="C915" s="19"/>
      <c r="D915" s="19"/>
    </row>
    <row r="916" ht="15" customHeight="1" spans="1:4">
      <c r="A916" s="16">
        <v>2130317</v>
      </c>
      <c r="B916" s="21" t="s">
        <v>771</v>
      </c>
      <c r="C916" s="19"/>
      <c r="D916" s="19"/>
    </row>
    <row r="917" ht="15" customHeight="1" spans="1:4">
      <c r="A917" s="16">
        <v>2130318</v>
      </c>
      <c r="B917" s="21" t="s">
        <v>772</v>
      </c>
      <c r="C917" s="19"/>
      <c r="D917" s="19"/>
    </row>
    <row r="918" ht="15" customHeight="1" spans="1:4">
      <c r="A918" s="16">
        <v>2130319</v>
      </c>
      <c r="B918" s="21" t="s">
        <v>773</v>
      </c>
      <c r="C918" s="19"/>
      <c r="D918" s="19"/>
    </row>
    <row r="919" ht="15" customHeight="1" spans="1:4">
      <c r="A919" s="16">
        <v>2130321</v>
      </c>
      <c r="B919" s="21" t="s">
        <v>774</v>
      </c>
      <c r="C919" s="19"/>
      <c r="D919" s="19"/>
    </row>
    <row r="920" ht="15" customHeight="1" spans="1:4">
      <c r="A920" s="16">
        <v>2130322</v>
      </c>
      <c r="B920" s="21" t="s">
        <v>775</v>
      </c>
      <c r="C920" s="19"/>
      <c r="D920" s="19"/>
    </row>
    <row r="921" ht="15" customHeight="1" spans="1:4">
      <c r="A921" s="16">
        <v>2130333</v>
      </c>
      <c r="B921" s="21" t="s">
        <v>751</v>
      </c>
      <c r="C921" s="19"/>
      <c r="D921" s="19"/>
    </row>
    <row r="922" ht="15" customHeight="1" spans="1:4">
      <c r="A922" s="16">
        <v>2130334</v>
      </c>
      <c r="B922" s="21" t="s">
        <v>776</v>
      </c>
      <c r="C922" s="19"/>
      <c r="D922" s="19"/>
    </row>
    <row r="923" ht="15" customHeight="1" spans="1:4">
      <c r="A923" s="16">
        <v>2130335</v>
      </c>
      <c r="B923" s="21" t="s">
        <v>777</v>
      </c>
      <c r="C923" s="19"/>
      <c r="D923" s="19"/>
    </row>
    <row r="924" ht="15" customHeight="1" spans="1:4">
      <c r="A924" s="16">
        <v>2130336</v>
      </c>
      <c r="B924" s="21" t="s">
        <v>778</v>
      </c>
      <c r="C924" s="19"/>
      <c r="D924" s="19"/>
    </row>
    <row r="925" ht="15" customHeight="1" spans="1:4">
      <c r="A925" s="16">
        <v>2130337</v>
      </c>
      <c r="B925" s="21" t="s">
        <v>779</v>
      </c>
      <c r="C925" s="19"/>
      <c r="D925" s="19"/>
    </row>
    <row r="926" ht="15" customHeight="1" spans="1:4">
      <c r="A926" s="16">
        <v>2130399</v>
      </c>
      <c r="B926" s="21" t="s">
        <v>780</v>
      </c>
      <c r="C926" s="19"/>
      <c r="D926" s="19"/>
    </row>
    <row r="927" ht="15" customHeight="1" spans="1:4">
      <c r="A927" s="16">
        <v>21305</v>
      </c>
      <c r="B927" s="23" t="s">
        <v>781</v>
      </c>
      <c r="C927" s="19">
        <f>SUM(C928:C937)</f>
        <v>0</v>
      </c>
      <c r="D927" s="19">
        <f>SUM(D928:D937)</f>
        <v>0</v>
      </c>
    </row>
    <row r="928" ht="15" customHeight="1" spans="1:4">
      <c r="A928" s="16">
        <v>2130501</v>
      </c>
      <c r="B928" s="21" t="s">
        <v>85</v>
      </c>
      <c r="C928" s="19"/>
      <c r="D928" s="19"/>
    </row>
    <row r="929" ht="15" customHeight="1" spans="1:4">
      <c r="A929" s="16">
        <v>2130502</v>
      </c>
      <c r="B929" s="21" t="s">
        <v>86</v>
      </c>
      <c r="C929" s="19"/>
      <c r="D929" s="19"/>
    </row>
    <row r="930" ht="15" customHeight="1" spans="1:4">
      <c r="A930" s="16">
        <v>2130503</v>
      </c>
      <c r="B930" s="21" t="s">
        <v>87</v>
      </c>
      <c r="C930" s="19"/>
      <c r="D930" s="19"/>
    </row>
    <row r="931" ht="15" customHeight="1" spans="1:4">
      <c r="A931" s="16">
        <v>2130504</v>
      </c>
      <c r="B931" s="21" t="s">
        <v>782</v>
      </c>
      <c r="C931" s="19"/>
      <c r="D931" s="19"/>
    </row>
    <row r="932" ht="15" customHeight="1" spans="1:4">
      <c r="A932" s="16">
        <v>2130505</v>
      </c>
      <c r="B932" s="21" t="s">
        <v>783</v>
      </c>
      <c r="C932" s="19"/>
      <c r="D932" s="19"/>
    </row>
    <row r="933" ht="15" customHeight="1" spans="1:4">
      <c r="A933" s="16">
        <v>2130506</v>
      </c>
      <c r="B933" s="21" t="s">
        <v>784</v>
      </c>
      <c r="C933" s="19"/>
      <c r="D933" s="19"/>
    </row>
    <row r="934" ht="15" customHeight="1" spans="1:4">
      <c r="A934" s="16">
        <v>2130507</v>
      </c>
      <c r="B934" s="21" t="s">
        <v>785</v>
      </c>
      <c r="C934" s="19"/>
      <c r="D934" s="19"/>
    </row>
    <row r="935" ht="15" customHeight="1" spans="1:4">
      <c r="A935" s="16">
        <v>2130508</v>
      </c>
      <c r="B935" s="21" t="s">
        <v>786</v>
      </c>
      <c r="C935" s="19"/>
      <c r="D935" s="19"/>
    </row>
    <row r="936" ht="15" customHeight="1" spans="1:4">
      <c r="A936" s="16">
        <v>2130550</v>
      </c>
      <c r="B936" s="21" t="s">
        <v>94</v>
      </c>
      <c r="C936" s="19"/>
      <c r="D936" s="19"/>
    </row>
    <row r="937" ht="15" customHeight="1" spans="1:4">
      <c r="A937" s="16">
        <v>2130599</v>
      </c>
      <c r="B937" s="21" t="s">
        <v>787</v>
      </c>
      <c r="C937" s="19"/>
      <c r="D937" s="19"/>
    </row>
    <row r="938" ht="15" customHeight="1" spans="1:4">
      <c r="A938" s="16">
        <v>21307</v>
      </c>
      <c r="B938" s="23" t="s">
        <v>788</v>
      </c>
      <c r="C938" s="19">
        <f>SUM(C939:C944)</f>
        <v>0</v>
      </c>
      <c r="D938" s="19">
        <f>SUM(D939:D944)</f>
        <v>0</v>
      </c>
    </row>
    <row r="939" ht="15" customHeight="1" spans="1:4">
      <c r="A939" s="16">
        <v>2130701</v>
      </c>
      <c r="B939" s="21" t="s">
        <v>789</v>
      </c>
      <c r="C939" s="19"/>
      <c r="D939" s="19"/>
    </row>
    <row r="940" ht="15" customHeight="1" spans="1:4">
      <c r="A940" s="16">
        <v>2130704</v>
      </c>
      <c r="B940" s="21" t="s">
        <v>790</v>
      </c>
      <c r="C940" s="19"/>
      <c r="D940" s="19"/>
    </row>
    <row r="941" ht="15" customHeight="1" spans="1:4">
      <c r="A941" s="16">
        <v>2130705</v>
      </c>
      <c r="B941" s="21" t="s">
        <v>791</v>
      </c>
      <c r="C941" s="19"/>
      <c r="D941" s="19"/>
    </row>
    <row r="942" ht="15" customHeight="1" spans="1:4">
      <c r="A942" s="16">
        <v>2130706</v>
      </c>
      <c r="B942" s="21" t="s">
        <v>792</v>
      </c>
      <c r="C942" s="19"/>
      <c r="D942" s="19"/>
    </row>
    <row r="943" ht="15" customHeight="1" spans="1:4">
      <c r="A943" s="16">
        <v>2130707</v>
      </c>
      <c r="B943" s="21" t="s">
        <v>793</v>
      </c>
      <c r="C943" s="19"/>
      <c r="D943" s="19"/>
    </row>
    <row r="944" ht="15" customHeight="1" spans="1:4">
      <c r="A944" s="16">
        <v>2130799</v>
      </c>
      <c r="B944" s="21" t="s">
        <v>794</v>
      </c>
      <c r="C944" s="19"/>
      <c r="D944" s="19"/>
    </row>
    <row r="945" ht="15" customHeight="1" spans="1:4">
      <c r="A945" s="16">
        <v>21308</v>
      </c>
      <c r="B945" s="23" t="s">
        <v>795</v>
      </c>
      <c r="C945" s="19">
        <f>SUM(C946:C950)</f>
        <v>0</v>
      </c>
      <c r="D945" s="19">
        <f>SUM(D946:D950)</f>
        <v>0</v>
      </c>
    </row>
    <row r="946" ht="15" customHeight="1" spans="1:4">
      <c r="A946" s="16">
        <v>2130801</v>
      </c>
      <c r="B946" s="21" t="s">
        <v>796</v>
      </c>
      <c r="C946" s="19"/>
      <c r="D946" s="19"/>
    </row>
    <row r="947" ht="15" customHeight="1" spans="1:4">
      <c r="A947" s="16">
        <v>2130803</v>
      </c>
      <c r="B947" s="21" t="s">
        <v>797</v>
      </c>
      <c r="C947" s="19"/>
      <c r="D947" s="19"/>
    </row>
    <row r="948" ht="15" customHeight="1" spans="1:4">
      <c r="A948" s="16">
        <v>2130804</v>
      </c>
      <c r="B948" s="21" t="s">
        <v>798</v>
      </c>
      <c r="C948" s="19"/>
      <c r="D948" s="19"/>
    </row>
    <row r="949" ht="15" customHeight="1" spans="1:4">
      <c r="A949" s="16">
        <v>2130805</v>
      </c>
      <c r="B949" s="21" t="s">
        <v>799</v>
      </c>
      <c r="C949" s="19"/>
      <c r="D949" s="19"/>
    </row>
    <row r="950" ht="15" customHeight="1" spans="1:4">
      <c r="A950" s="16">
        <v>2130899</v>
      </c>
      <c r="B950" s="21" t="s">
        <v>800</v>
      </c>
      <c r="C950" s="19"/>
      <c r="D950" s="19"/>
    </row>
    <row r="951" ht="15" customHeight="1" spans="1:4">
      <c r="A951" s="16">
        <v>21309</v>
      </c>
      <c r="B951" s="23" t="s">
        <v>801</v>
      </c>
      <c r="C951" s="19">
        <f>SUM(C952:C953)</f>
        <v>0</v>
      </c>
      <c r="D951" s="19">
        <f>SUM(D952:D953)</f>
        <v>0</v>
      </c>
    </row>
    <row r="952" ht="15" customHeight="1" spans="1:4">
      <c r="A952" s="16">
        <v>2130901</v>
      </c>
      <c r="B952" s="21" t="s">
        <v>802</v>
      </c>
      <c r="C952" s="19"/>
      <c r="D952" s="19"/>
    </row>
    <row r="953" ht="15" customHeight="1" spans="1:4">
      <c r="A953" s="16">
        <v>2130999</v>
      </c>
      <c r="B953" s="21" t="s">
        <v>803</v>
      </c>
      <c r="C953" s="19"/>
      <c r="D953" s="19"/>
    </row>
    <row r="954" ht="15" customHeight="1" spans="1:4">
      <c r="A954" s="16">
        <v>21399</v>
      </c>
      <c r="B954" s="23" t="s">
        <v>804</v>
      </c>
      <c r="C954" s="19">
        <f>SUM(C955:C956)</f>
        <v>0</v>
      </c>
      <c r="D954" s="19">
        <f>SUM(D955:D956)</f>
        <v>0</v>
      </c>
    </row>
    <row r="955" ht="15" customHeight="1" spans="1:4">
      <c r="A955" s="16">
        <v>2139901</v>
      </c>
      <c r="B955" s="21" t="s">
        <v>805</v>
      </c>
      <c r="C955" s="19"/>
      <c r="D955" s="19"/>
    </row>
    <row r="956" ht="15" customHeight="1" spans="1:4">
      <c r="A956" s="16">
        <v>2139999</v>
      </c>
      <c r="B956" s="21" t="s">
        <v>806</v>
      </c>
      <c r="C956" s="19"/>
      <c r="D956" s="19"/>
    </row>
    <row r="957" ht="15" customHeight="1" spans="1:4">
      <c r="A957" s="16">
        <v>214</v>
      </c>
      <c r="B957" s="23" t="s">
        <v>807</v>
      </c>
      <c r="C957" s="18">
        <v>4.7478</v>
      </c>
      <c r="D957" s="18">
        <v>4.7478</v>
      </c>
    </row>
    <row r="958" ht="15" customHeight="1" spans="1:4">
      <c r="A958" s="16">
        <v>21401</v>
      </c>
      <c r="B958" s="23" t="s">
        <v>808</v>
      </c>
      <c r="C958" s="19">
        <f>SUM(C959:C979)</f>
        <v>0</v>
      </c>
      <c r="D958" s="19">
        <f>SUM(D959:D979)</f>
        <v>0</v>
      </c>
    </row>
    <row r="959" ht="15" customHeight="1" spans="1:4">
      <c r="A959" s="16">
        <v>2140101</v>
      </c>
      <c r="B959" s="21" t="s">
        <v>85</v>
      </c>
      <c r="C959" s="19"/>
      <c r="D959" s="19"/>
    </row>
    <row r="960" ht="15" customHeight="1" spans="1:4">
      <c r="A960" s="16">
        <v>2140102</v>
      </c>
      <c r="B960" s="21" t="s">
        <v>86</v>
      </c>
      <c r="C960" s="19"/>
      <c r="D960" s="19"/>
    </row>
    <row r="961" ht="15" customHeight="1" spans="1:4">
      <c r="A961" s="16">
        <v>2140103</v>
      </c>
      <c r="B961" s="21" t="s">
        <v>87</v>
      </c>
      <c r="C961" s="19"/>
      <c r="D961" s="19"/>
    </row>
    <row r="962" ht="15" customHeight="1" spans="1:4">
      <c r="A962" s="16">
        <v>2140104</v>
      </c>
      <c r="B962" s="21" t="s">
        <v>809</v>
      </c>
      <c r="C962" s="19"/>
      <c r="D962" s="19"/>
    </row>
    <row r="963" ht="15" customHeight="1" spans="1:4">
      <c r="A963" s="16">
        <v>2140106</v>
      </c>
      <c r="B963" s="21" t="s">
        <v>810</v>
      </c>
      <c r="C963" s="19"/>
      <c r="D963" s="19"/>
    </row>
    <row r="964" ht="15" customHeight="1" spans="1:4">
      <c r="A964" s="16">
        <v>2140109</v>
      </c>
      <c r="B964" s="21" t="s">
        <v>811</v>
      </c>
      <c r="C964" s="19"/>
      <c r="D964" s="19"/>
    </row>
    <row r="965" ht="15" customHeight="1" spans="1:4">
      <c r="A965" s="16">
        <v>2140110</v>
      </c>
      <c r="B965" s="21" t="s">
        <v>812</v>
      </c>
      <c r="C965" s="19"/>
      <c r="D965" s="19"/>
    </row>
    <row r="966" ht="15" customHeight="1" spans="1:4">
      <c r="A966" s="16">
        <v>2140111</v>
      </c>
      <c r="B966" s="21" t="s">
        <v>813</v>
      </c>
      <c r="C966" s="19"/>
      <c r="D966" s="19"/>
    </row>
    <row r="967" ht="15" customHeight="1" spans="1:4">
      <c r="A967" s="16">
        <v>2140112</v>
      </c>
      <c r="B967" s="21" t="s">
        <v>814</v>
      </c>
      <c r="C967" s="19"/>
      <c r="D967" s="19"/>
    </row>
    <row r="968" ht="15" customHeight="1" spans="1:4">
      <c r="A968" s="16">
        <v>2140114</v>
      </c>
      <c r="B968" s="21" t="s">
        <v>815</v>
      </c>
      <c r="C968" s="19"/>
      <c r="D968" s="19"/>
    </row>
    <row r="969" ht="15" customHeight="1" spans="1:4">
      <c r="A969" s="16">
        <v>2140122</v>
      </c>
      <c r="B969" s="21" t="s">
        <v>816</v>
      </c>
      <c r="C969" s="19"/>
      <c r="D969" s="19"/>
    </row>
    <row r="970" ht="15" customHeight="1" spans="1:4">
      <c r="A970" s="16">
        <v>2140123</v>
      </c>
      <c r="B970" s="21" t="s">
        <v>817</v>
      </c>
      <c r="C970" s="19"/>
      <c r="D970" s="19"/>
    </row>
    <row r="971" ht="15" customHeight="1" spans="1:4">
      <c r="A971" s="16">
        <v>2140127</v>
      </c>
      <c r="B971" s="21" t="s">
        <v>818</v>
      </c>
      <c r="C971" s="19"/>
      <c r="D971" s="19"/>
    </row>
    <row r="972" ht="15" customHeight="1" spans="1:4">
      <c r="A972" s="16">
        <v>2140128</v>
      </c>
      <c r="B972" s="21" t="s">
        <v>819</v>
      </c>
      <c r="C972" s="19"/>
      <c r="D972" s="19"/>
    </row>
    <row r="973" ht="15" customHeight="1" spans="1:4">
      <c r="A973" s="16">
        <v>2140129</v>
      </c>
      <c r="B973" s="21" t="s">
        <v>820</v>
      </c>
      <c r="C973" s="19"/>
      <c r="D973" s="19"/>
    </row>
    <row r="974" ht="15" customHeight="1" spans="1:4">
      <c r="A974" s="16">
        <v>2140130</v>
      </c>
      <c r="B974" s="21" t="s">
        <v>821</v>
      </c>
      <c r="C974" s="19"/>
      <c r="D974" s="19"/>
    </row>
    <row r="975" ht="15" customHeight="1" spans="1:4">
      <c r="A975" s="16">
        <v>2140131</v>
      </c>
      <c r="B975" s="21" t="s">
        <v>822</v>
      </c>
      <c r="C975" s="19"/>
      <c r="D975" s="19"/>
    </row>
    <row r="976" ht="15" customHeight="1" spans="1:4">
      <c r="A976" s="16">
        <v>2140133</v>
      </c>
      <c r="B976" s="21" t="s">
        <v>823</v>
      </c>
      <c r="C976" s="19"/>
      <c r="D976" s="19"/>
    </row>
    <row r="977" ht="15" customHeight="1" spans="1:4">
      <c r="A977" s="16">
        <v>2140136</v>
      </c>
      <c r="B977" s="21" t="s">
        <v>824</v>
      </c>
      <c r="C977" s="19"/>
      <c r="D977" s="19"/>
    </row>
    <row r="978" ht="15" customHeight="1" spans="1:4">
      <c r="A978" s="16">
        <v>2140138</v>
      </c>
      <c r="B978" s="21" t="s">
        <v>825</v>
      </c>
      <c r="C978" s="19"/>
      <c r="D978" s="19"/>
    </row>
    <row r="979" ht="15" customHeight="1" spans="1:4">
      <c r="A979" s="16">
        <v>2140199</v>
      </c>
      <c r="B979" s="21" t="s">
        <v>826</v>
      </c>
      <c r="C979" s="19"/>
      <c r="D979" s="19"/>
    </row>
    <row r="980" ht="15" customHeight="1" spans="1:4">
      <c r="A980" s="16">
        <v>21402</v>
      </c>
      <c r="B980" s="23" t="s">
        <v>827</v>
      </c>
      <c r="C980" s="19">
        <f>SUM(C981:C989)</f>
        <v>0</v>
      </c>
      <c r="D980" s="19">
        <f>SUM(D981:D989)</f>
        <v>0</v>
      </c>
    </row>
    <row r="981" ht="15" customHeight="1" spans="1:4">
      <c r="A981" s="16">
        <v>2140201</v>
      </c>
      <c r="B981" s="21" t="s">
        <v>85</v>
      </c>
      <c r="C981" s="19"/>
      <c r="D981" s="19"/>
    </row>
    <row r="982" ht="15" customHeight="1" spans="1:4">
      <c r="A982" s="16">
        <v>2140202</v>
      </c>
      <c r="B982" s="21" t="s">
        <v>86</v>
      </c>
      <c r="C982" s="19"/>
      <c r="D982" s="19"/>
    </row>
    <row r="983" ht="15" customHeight="1" spans="1:4">
      <c r="A983" s="16">
        <v>2140203</v>
      </c>
      <c r="B983" s="21" t="s">
        <v>87</v>
      </c>
      <c r="C983" s="19"/>
      <c r="D983" s="19"/>
    </row>
    <row r="984" ht="15" customHeight="1" spans="1:4">
      <c r="A984" s="16">
        <v>2140204</v>
      </c>
      <c r="B984" s="21" t="s">
        <v>828</v>
      </c>
      <c r="C984" s="19"/>
      <c r="D984" s="19"/>
    </row>
    <row r="985" ht="15" customHeight="1" spans="1:4">
      <c r="A985" s="16">
        <v>2140205</v>
      </c>
      <c r="B985" s="21" t="s">
        <v>829</v>
      </c>
      <c r="C985" s="19"/>
      <c r="D985" s="19"/>
    </row>
    <row r="986" ht="15" customHeight="1" spans="1:4">
      <c r="A986" s="16">
        <v>2140206</v>
      </c>
      <c r="B986" s="21" t="s">
        <v>830</v>
      </c>
      <c r="C986" s="19"/>
      <c r="D986" s="19"/>
    </row>
    <row r="987" ht="15" customHeight="1" spans="1:4">
      <c r="A987" s="16">
        <v>2140207</v>
      </c>
      <c r="B987" s="21" t="s">
        <v>831</v>
      </c>
      <c r="C987" s="19"/>
      <c r="D987" s="19"/>
    </row>
    <row r="988" ht="15" customHeight="1" spans="1:4">
      <c r="A988" s="16">
        <v>2140208</v>
      </c>
      <c r="B988" s="21" t="s">
        <v>832</v>
      </c>
      <c r="C988" s="19"/>
      <c r="D988" s="19"/>
    </row>
    <row r="989" ht="15" customHeight="1" spans="1:4">
      <c r="A989" s="16">
        <v>2140299</v>
      </c>
      <c r="B989" s="21" t="s">
        <v>833</v>
      </c>
      <c r="C989" s="19"/>
      <c r="D989" s="19"/>
    </row>
    <row r="990" ht="15" customHeight="1" spans="1:4">
      <c r="A990" s="16">
        <v>21403</v>
      </c>
      <c r="B990" s="23" t="s">
        <v>834</v>
      </c>
      <c r="C990" s="19">
        <f>SUM(C991:C999)</f>
        <v>0</v>
      </c>
      <c r="D990" s="19">
        <f>SUM(D991:D999)</f>
        <v>0</v>
      </c>
    </row>
    <row r="991" ht="15" customHeight="1" spans="1:4">
      <c r="A991" s="16">
        <v>2140301</v>
      </c>
      <c r="B991" s="21" t="s">
        <v>85</v>
      </c>
      <c r="C991" s="19"/>
      <c r="D991" s="19"/>
    </row>
    <row r="992" ht="15" customHeight="1" spans="1:4">
      <c r="A992" s="16">
        <v>2140302</v>
      </c>
      <c r="B992" s="21" t="s">
        <v>86</v>
      </c>
      <c r="C992" s="19"/>
      <c r="D992" s="19"/>
    </row>
    <row r="993" ht="15" customHeight="1" spans="1:4">
      <c r="A993" s="16">
        <v>2140303</v>
      </c>
      <c r="B993" s="21" t="s">
        <v>87</v>
      </c>
      <c r="C993" s="19"/>
      <c r="D993" s="19"/>
    </row>
    <row r="994" ht="15" customHeight="1" spans="1:4">
      <c r="A994" s="16">
        <v>2140304</v>
      </c>
      <c r="B994" s="21" t="s">
        <v>835</v>
      </c>
      <c r="C994" s="19"/>
      <c r="D994" s="19"/>
    </row>
    <row r="995" ht="15" customHeight="1" spans="1:4">
      <c r="A995" s="16">
        <v>2140305</v>
      </c>
      <c r="B995" s="21" t="s">
        <v>836</v>
      </c>
      <c r="C995" s="19"/>
      <c r="D995" s="19"/>
    </row>
    <row r="996" ht="15" customHeight="1" spans="1:4">
      <c r="A996" s="16">
        <v>2140306</v>
      </c>
      <c r="B996" s="21" t="s">
        <v>837</v>
      </c>
      <c r="C996" s="19"/>
      <c r="D996" s="19"/>
    </row>
    <row r="997" ht="15" customHeight="1" spans="1:4">
      <c r="A997" s="16">
        <v>2140307</v>
      </c>
      <c r="B997" s="21" t="s">
        <v>838</v>
      </c>
      <c r="C997" s="19"/>
      <c r="D997" s="19"/>
    </row>
    <row r="998" ht="15" customHeight="1" spans="1:4">
      <c r="A998" s="16">
        <v>2140308</v>
      </c>
      <c r="B998" s="21" t="s">
        <v>839</v>
      </c>
      <c r="C998" s="19"/>
      <c r="D998" s="19"/>
    </row>
    <row r="999" ht="15" customHeight="1" spans="1:4">
      <c r="A999" s="16">
        <v>2140399</v>
      </c>
      <c r="B999" s="21" t="s">
        <v>840</v>
      </c>
      <c r="C999" s="19"/>
      <c r="D999" s="19"/>
    </row>
    <row r="1000" ht="15" customHeight="1" spans="1:4">
      <c r="A1000" s="16">
        <v>21405</v>
      </c>
      <c r="B1000" s="23" t="s">
        <v>841</v>
      </c>
      <c r="C1000" s="19">
        <f>SUM(C1001:C1006)</f>
        <v>0</v>
      </c>
      <c r="D1000" s="19">
        <f>SUM(D1001:D1006)</f>
        <v>0</v>
      </c>
    </row>
    <row r="1001" ht="15" customHeight="1" spans="1:4">
      <c r="A1001" s="16">
        <v>2140501</v>
      </c>
      <c r="B1001" s="21" t="s">
        <v>85</v>
      </c>
      <c r="C1001" s="19"/>
      <c r="D1001" s="19"/>
    </row>
    <row r="1002" ht="15" customHeight="1" spans="1:4">
      <c r="A1002" s="16">
        <v>2140502</v>
      </c>
      <c r="B1002" s="21" t="s">
        <v>86</v>
      </c>
      <c r="C1002" s="19"/>
      <c r="D1002" s="19"/>
    </row>
    <row r="1003" ht="15" customHeight="1" spans="1:4">
      <c r="A1003" s="16">
        <v>2140503</v>
      </c>
      <c r="B1003" s="21" t="s">
        <v>87</v>
      </c>
      <c r="C1003" s="19"/>
      <c r="D1003" s="19"/>
    </row>
    <row r="1004" ht="15" customHeight="1" spans="1:4">
      <c r="A1004" s="16">
        <v>2140504</v>
      </c>
      <c r="B1004" s="21" t="s">
        <v>832</v>
      </c>
      <c r="C1004" s="19"/>
      <c r="D1004" s="19"/>
    </row>
    <row r="1005" ht="15" customHeight="1" spans="1:4">
      <c r="A1005" s="16">
        <v>2140505</v>
      </c>
      <c r="B1005" s="21" t="s">
        <v>842</v>
      </c>
      <c r="C1005" s="19"/>
      <c r="D1005" s="19"/>
    </row>
    <row r="1006" ht="15" customHeight="1" spans="1:4">
      <c r="A1006" s="16">
        <v>2140599</v>
      </c>
      <c r="B1006" s="21" t="s">
        <v>843</v>
      </c>
      <c r="C1006" s="19"/>
      <c r="D1006" s="19"/>
    </row>
    <row r="1007" ht="15" customHeight="1" spans="1:4">
      <c r="A1007" s="16">
        <v>21406</v>
      </c>
      <c r="B1007" s="23" t="s">
        <v>844</v>
      </c>
      <c r="C1007" s="19">
        <f>SUM(C1008:C1011)</f>
        <v>0</v>
      </c>
      <c r="D1007" s="19">
        <f>SUM(D1008:D1011)</f>
        <v>0</v>
      </c>
    </row>
    <row r="1008" ht="15" customHeight="1" spans="1:4">
      <c r="A1008" s="16">
        <v>2140601</v>
      </c>
      <c r="B1008" s="21" t="s">
        <v>845</v>
      </c>
      <c r="C1008" s="19"/>
      <c r="D1008" s="19"/>
    </row>
    <row r="1009" ht="15" customHeight="1" spans="1:4">
      <c r="A1009" s="16">
        <v>2140602</v>
      </c>
      <c r="B1009" s="21" t="s">
        <v>846</v>
      </c>
      <c r="C1009" s="19"/>
      <c r="D1009" s="19"/>
    </row>
    <row r="1010" ht="15" customHeight="1" spans="1:4">
      <c r="A1010" s="16">
        <v>2140603</v>
      </c>
      <c r="B1010" s="21" t="s">
        <v>847</v>
      </c>
      <c r="C1010" s="19"/>
      <c r="D1010" s="19"/>
    </row>
    <row r="1011" ht="15" customHeight="1" spans="1:4">
      <c r="A1011" s="16">
        <v>2140699</v>
      </c>
      <c r="B1011" s="21" t="s">
        <v>848</v>
      </c>
      <c r="C1011" s="19"/>
      <c r="D1011" s="19"/>
    </row>
    <row r="1012" ht="15" customHeight="1" spans="1:4">
      <c r="A1012" s="16">
        <v>21499</v>
      </c>
      <c r="B1012" s="23" t="s">
        <v>849</v>
      </c>
      <c r="C1012" s="19">
        <f>SUM(C1013:C1014)</f>
        <v>0</v>
      </c>
      <c r="D1012" s="19">
        <f>SUM(D1013:D1014)</f>
        <v>0</v>
      </c>
    </row>
    <row r="1013" ht="15" customHeight="1" spans="1:4">
      <c r="A1013" s="16">
        <v>2149901</v>
      </c>
      <c r="B1013" s="21" t="s">
        <v>850</v>
      </c>
      <c r="C1013" s="19"/>
      <c r="D1013" s="19"/>
    </row>
    <row r="1014" ht="15" customHeight="1" spans="1:4">
      <c r="A1014" s="16">
        <v>2149999</v>
      </c>
      <c r="B1014" s="21" t="s">
        <v>851</v>
      </c>
      <c r="C1014" s="19"/>
      <c r="D1014" s="19"/>
    </row>
    <row r="1015" ht="15" customHeight="1" spans="1:4">
      <c r="A1015" s="16">
        <v>215</v>
      </c>
      <c r="B1015" s="23" t="s">
        <v>852</v>
      </c>
      <c r="C1015" s="18"/>
      <c r="D1015" s="18"/>
    </row>
    <row r="1016" ht="15" customHeight="1" spans="1:4">
      <c r="A1016" s="16">
        <v>21501</v>
      </c>
      <c r="B1016" s="23" t="s">
        <v>853</v>
      </c>
      <c r="C1016" s="19">
        <f>SUM(C1017:C1025)</f>
        <v>0</v>
      </c>
      <c r="D1016" s="19">
        <f>SUM(D1017:D1025)</f>
        <v>0</v>
      </c>
    </row>
    <row r="1017" ht="15" customHeight="1" spans="1:4">
      <c r="A1017" s="16">
        <v>2150101</v>
      </c>
      <c r="B1017" s="21" t="s">
        <v>85</v>
      </c>
      <c r="C1017" s="19"/>
      <c r="D1017" s="19"/>
    </row>
    <row r="1018" ht="15" customHeight="1" spans="1:4">
      <c r="A1018" s="16">
        <v>2150102</v>
      </c>
      <c r="B1018" s="21" t="s">
        <v>86</v>
      </c>
      <c r="C1018" s="19"/>
      <c r="D1018" s="19"/>
    </row>
    <row r="1019" ht="15" customHeight="1" spans="1:4">
      <c r="A1019" s="16">
        <v>2150103</v>
      </c>
      <c r="B1019" s="21" t="s">
        <v>87</v>
      </c>
      <c r="C1019" s="19"/>
      <c r="D1019" s="19"/>
    </row>
    <row r="1020" ht="15" customHeight="1" spans="1:4">
      <c r="A1020" s="16">
        <v>2150104</v>
      </c>
      <c r="B1020" s="21" t="s">
        <v>854</v>
      </c>
      <c r="C1020" s="19"/>
      <c r="D1020" s="19"/>
    </row>
    <row r="1021" ht="15" customHeight="1" spans="1:4">
      <c r="A1021" s="16">
        <v>2150105</v>
      </c>
      <c r="B1021" s="21" t="s">
        <v>855</v>
      </c>
      <c r="C1021" s="19"/>
      <c r="D1021" s="19"/>
    </row>
    <row r="1022" ht="15" customHeight="1" spans="1:4">
      <c r="A1022" s="16">
        <v>2150106</v>
      </c>
      <c r="B1022" s="21" t="s">
        <v>856</v>
      </c>
      <c r="C1022" s="19"/>
      <c r="D1022" s="19"/>
    </row>
    <row r="1023" ht="15" customHeight="1" spans="1:4">
      <c r="A1023" s="16">
        <v>2150107</v>
      </c>
      <c r="B1023" s="21" t="s">
        <v>857</v>
      </c>
      <c r="C1023" s="19"/>
      <c r="D1023" s="19"/>
    </row>
    <row r="1024" ht="15" customHeight="1" spans="1:4">
      <c r="A1024" s="16">
        <v>2150108</v>
      </c>
      <c r="B1024" s="21" t="s">
        <v>858</v>
      </c>
      <c r="C1024" s="19"/>
      <c r="D1024" s="19"/>
    </row>
    <row r="1025" ht="15" customHeight="1" spans="1:4">
      <c r="A1025" s="16">
        <v>2150199</v>
      </c>
      <c r="B1025" s="21" t="s">
        <v>859</v>
      </c>
      <c r="C1025" s="19"/>
      <c r="D1025" s="19"/>
    </row>
    <row r="1026" ht="15" customHeight="1" spans="1:4">
      <c r="A1026" s="16">
        <v>21502</v>
      </c>
      <c r="B1026" s="23" t="s">
        <v>860</v>
      </c>
      <c r="C1026" s="19">
        <f>SUM(C1027:C1041)</f>
        <v>0</v>
      </c>
      <c r="D1026" s="19">
        <f>SUM(D1027:D1041)</f>
        <v>0</v>
      </c>
    </row>
    <row r="1027" ht="15" customHeight="1" spans="1:4">
      <c r="A1027" s="16">
        <v>2150201</v>
      </c>
      <c r="B1027" s="21" t="s">
        <v>85</v>
      </c>
      <c r="C1027" s="19"/>
      <c r="D1027" s="19"/>
    </row>
    <row r="1028" ht="15" customHeight="1" spans="1:4">
      <c r="A1028" s="16">
        <v>2150202</v>
      </c>
      <c r="B1028" s="21" t="s">
        <v>86</v>
      </c>
      <c r="C1028" s="19"/>
      <c r="D1028" s="19"/>
    </row>
    <row r="1029" ht="15" customHeight="1" spans="1:4">
      <c r="A1029" s="16">
        <v>2150203</v>
      </c>
      <c r="B1029" s="21" t="s">
        <v>87</v>
      </c>
      <c r="C1029" s="19"/>
      <c r="D1029" s="19"/>
    </row>
    <row r="1030" ht="15" customHeight="1" spans="1:4">
      <c r="A1030" s="16">
        <v>2150204</v>
      </c>
      <c r="B1030" s="21" t="s">
        <v>861</v>
      </c>
      <c r="C1030" s="19"/>
      <c r="D1030" s="19"/>
    </row>
    <row r="1031" ht="15" customHeight="1" spans="1:4">
      <c r="A1031" s="16">
        <v>2150205</v>
      </c>
      <c r="B1031" s="21" t="s">
        <v>862</v>
      </c>
      <c r="C1031" s="19"/>
      <c r="D1031" s="19"/>
    </row>
    <row r="1032" ht="15" customHeight="1" spans="1:4">
      <c r="A1032" s="16">
        <v>2150206</v>
      </c>
      <c r="B1032" s="21" t="s">
        <v>863</v>
      </c>
      <c r="C1032" s="19"/>
      <c r="D1032" s="19"/>
    </row>
    <row r="1033" ht="15" customHeight="1" spans="1:4">
      <c r="A1033" s="16">
        <v>2150207</v>
      </c>
      <c r="B1033" s="21" t="s">
        <v>864</v>
      </c>
      <c r="C1033" s="19"/>
      <c r="D1033" s="19"/>
    </row>
    <row r="1034" ht="15" customHeight="1" spans="1:4">
      <c r="A1034" s="16">
        <v>2150208</v>
      </c>
      <c r="B1034" s="21" t="s">
        <v>865</v>
      </c>
      <c r="C1034" s="19"/>
      <c r="D1034" s="19"/>
    </row>
    <row r="1035" ht="15" customHeight="1" spans="1:4">
      <c r="A1035" s="16">
        <v>2150209</v>
      </c>
      <c r="B1035" s="21" t="s">
        <v>866</v>
      </c>
      <c r="C1035" s="19"/>
      <c r="D1035" s="19"/>
    </row>
    <row r="1036" ht="15" customHeight="1" spans="1:4">
      <c r="A1036" s="16">
        <v>2150210</v>
      </c>
      <c r="B1036" s="21" t="s">
        <v>867</v>
      </c>
      <c r="C1036" s="19"/>
      <c r="D1036" s="19"/>
    </row>
    <row r="1037" ht="15" customHeight="1" spans="1:4">
      <c r="A1037" s="16">
        <v>2150212</v>
      </c>
      <c r="B1037" s="21" t="s">
        <v>868</v>
      </c>
      <c r="C1037" s="19"/>
      <c r="D1037" s="19"/>
    </row>
    <row r="1038" ht="15" customHeight="1" spans="1:4">
      <c r="A1038" s="16">
        <v>2150213</v>
      </c>
      <c r="B1038" s="21" t="s">
        <v>869</v>
      </c>
      <c r="C1038" s="19"/>
      <c r="D1038" s="19"/>
    </row>
    <row r="1039" ht="15" customHeight="1" spans="1:4">
      <c r="A1039" s="16">
        <v>2150214</v>
      </c>
      <c r="B1039" s="21" t="s">
        <v>870</v>
      </c>
      <c r="C1039" s="19"/>
      <c r="D1039" s="19"/>
    </row>
    <row r="1040" ht="15" customHeight="1" spans="1:4">
      <c r="A1040" s="16">
        <v>2150215</v>
      </c>
      <c r="B1040" s="21" t="s">
        <v>871</v>
      </c>
      <c r="C1040" s="19"/>
      <c r="D1040" s="19"/>
    </row>
    <row r="1041" ht="15" customHeight="1" spans="1:4">
      <c r="A1041" s="16">
        <v>2150299</v>
      </c>
      <c r="B1041" s="21" t="s">
        <v>872</v>
      </c>
      <c r="C1041" s="19"/>
      <c r="D1041" s="19"/>
    </row>
    <row r="1042" ht="15" customHeight="1" spans="1:4">
      <c r="A1042" s="16">
        <v>21503</v>
      </c>
      <c r="B1042" s="23" t="s">
        <v>873</v>
      </c>
      <c r="C1042" s="19">
        <f>SUM(C1043:C1046)</f>
        <v>0</v>
      </c>
      <c r="D1042" s="19">
        <f>SUM(D1043:D1046)</f>
        <v>0</v>
      </c>
    </row>
    <row r="1043" ht="15" customHeight="1" spans="1:4">
      <c r="A1043" s="16">
        <v>2150301</v>
      </c>
      <c r="B1043" s="21" t="s">
        <v>85</v>
      </c>
      <c r="C1043" s="19"/>
      <c r="D1043" s="19"/>
    </row>
    <row r="1044" ht="15" customHeight="1" spans="1:4">
      <c r="A1044" s="16">
        <v>2150302</v>
      </c>
      <c r="B1044" s="21" t="s">
        <v>86</v>
      </c>
      <c r="C1044" s="19"/>
      <c r="D1044" s="19"/>
    </row>
    <row r="1045" ht="15" customHeight="1" spans="1:4">
      <c r="A1045" s="16">
        <v>2150303</v>
      </c>
      <c r="B1045" s="21" t="s">
        <v>87</v>
      </c>
      <c r="C1045" s="19"/>
      <c r="D1045" s="19"/>
    </row>
    <row r="1046" ht="15" customHeight="1" spans="1:4">
      <c r="A1046" s="16">
        <v>2150399</v>
      </c>
      <c r="B1046" s="21" t="s">
        <v>874</v>
      </c>
      <c r="C1046" s="19"/>
      <c r="D1046" s="19"/>
    </row>
    <row r="1047" ht="15" customHeight="1" spans="1:4">
      <c r="A1047" s="16">
        <v>21505</v>
      </c>
      <c r="B1047" s="23" t="s">
        <v>875</v>
      </c>
      <c r="C1047" s="19">
        <f>SUM(C1048:C1057)</f>
        <v>0</v>
      </c>
      <c r="D1047" s="19">
        <f>SUM(D1048:D1057)</f>
        <v>0</v>
      </c>
    </row>
    <row r="1048" ht="15" customHeight="1" spans="1:4">
      <c r="A1048" s="16">
        <v>2150501</v>
      </c>
      <c r="B1048" s="21" t="s">
        <v>85</v>
      </c>
      <c r="C1048" s="19"/>
      <c r="D1048" s="19"/>
    </row>
    <row r="1049" ht="15" customHeight="1" spans="1:4">
      <c r="A1049" s="16">
        <v>2150502</v>
      </c>
      <c r="B1049" s="21" t="s">
        <v>86</v>
      </c>
      <c r="C1049" s="19"/>
      <c r="D1049" s="19"/>
    </row>
    <row r="1050" ht="15" customHeight="1" spans="1:4">
      <c r="A1050" s="16">
        <v>2150503</v>
      </c>
      <c r="B1050" s="21" t="s">
        <v>87</v>
      </c>
      <c r="C1050" s="19"/>
      <c r="D1050" s="19"/>
    </row>
    <row r="1051" ht="15" customHeight="1" spans="1:4">
      <c r="A1051" s="16">
        <v>2150505</v>
      </c>
      <c r="B1051" s="21" t="s">
        <v>876</v>
      </c>
      <c r="C1051" s="19"/>
      <c r="D1051" s="19"/>
    </row>
    <row r="1052" ht="15" customHeight="1" spans="1:4">
      <c r="A1052" s="16">
        <v>2150507</v>
      </c>
      <c r="B1052" s="21" t="s">
        <v>877</v>
      </c>
      <c r="C1052" s="19"/>
      <c r="D1052" s="19"/>
    </row>
    <row r="1053" ht="15" customHeight="1" spans="1:4">
      <c r="A1053" s="16">
        <v>2150508</v>
      </c>
      <c r="B1053" s="21" t="s">
        <v>878</v>
      </c>
      <c r="C1053" s="19"/>
      <c r="D1053" s="19"/>
    </row>
    <row r="1054" ht="15" customHeight="1" spans="1:4">
      <c r="A1054" s="16">
        <v>2150516</v>
      </c>
      <c r="B1054" s="21" t="s">
        <v>879</v>
      </c>
      <c r="C1054" s="19"/>
      <c r="D1054" s="19"/>
    </row>
    <row r="1055" ht="15" customHeight="1" spans="1:4">
      <c r="A1055" s="16">
        <v>2150517</v>
      </c>
      <c r="B1055" s="21" t="s">
        <v>880</v>
      </c>
      <c r="C1055" s="19"/>
      <c r="D1055" s="19"/>
    </row>
    <row r="1056" ht="15" customHeight="1" spans="1:4">
      <c r="A1056" s="16">
        <v>2150550</v>
      </c>
      <c r="B1056" s="21" t="s">
        <v>94</v>
      </c>
      <c r="C1056" s="19"/>
      <c r="D1056" s="19"/>
    </row>
    <row r="1057" ht="15" customHeight="1" spans="1:4">
      <c r="A1057" s="16">
        <v>2150599</v>
      </c>
      <c r="B1057" s="21" t="s">
        <v>881</v>
      </c>
      <c r="C1057" s="19"/>
      <c r="D1057" s="19"/>
    </row>
    <row r="1058" ht="15" customHeight="1" spans="1:4">
      <c r="A1058" s="16">
        <v>21507</v>
      </c>
      <c r="B1058" s="23" t="s">
        <v>882</v>
      </c>
      <c r="C1058" s="19">
        <f>SUM(C1059:C1064)</f>
        <v>0</v>
      </c>
      <c r="D1058" s="19">
        <f>SUM(D1059:D1064)</f>
        <v>0</v>
      </c>
    </row>
    <row r="1059" ht="15" customHeight="1" spans="1:4">
      <c r="A1059" s="16">
        <v>2150701</v>
      </c>
      <c r="B1059" s="21" t="s">
        <v>85</v>
      </c>
      <c r="C1059" s="19"/>
      <c r="D1059" s="19"/>
    </row>
    <row r="1060" ht="15" customHeight="1" spans="1:4">
      <c r="A1060" s="16">
        <v>2150702</v>
      </c>
      <c r="B1060" s="21" t="s">
        <v>86</v>
      </c>
      <c r="C1060" s="19"/>
      <c r="D1060" s="19"/>
    </row>
    <row r="1061" ht="15" customHeight="1" spans="1:4">
      <c r="A1061" s="16">
        <v>2150703</v>
      </c>
      <c r="B1061" s="21" t="s">
        <v>87</v>
      </c>
      <c r="C1061" s="19"/>
      <c r="D1061" s="19"/>
    </row>
    <row r="1062" ht="15" customHeight="1" spans="1:4">
      <c r="A1062" s="16">
        <v>2150704</v>
      </c>
      <c r="B1062" s="21" t="s">
        <v>883</v>
      </c>
      <c r="C1062" s="19"/>
      <c r="D1062" s="19"/>
    </row>
    <row r="1063" ht="15" customHeight="1" spans="1:4">
      <c r="A1063" s="16">
        <v>2150705</v>
      </c>
      <c r="B1063" s="21" t="s">
        <v>884</v>
      </c>
      <c r="C1063" s="19"/>
      <c r="D1063" s="19"/>
    </row>
    <row r="1064" ht="15" customHeight="1" spans="1:4">
      <c r="A1064" s="16">
        <v>2150799</v>
      </c>
      <c r="B1064" s="21" t="s">
        <v>885</v>
      </c>
      <c r="C1064" s="19"/>
      <c r="D1064" s="19"/>
    </row>
    <row r="1065" ht="15" customHeight="1" spans="1:4">
      <c r="A1065" s="16">
        <v>21508</v>
      </c>
      <c r="B1065" s="23" t="s">
        <v>886</v>
      </c>
      <c r="C1065" s="19">
        <f>SUM(C1066:C1072)</f>
        <v>0</v>
      </c>
      <c r="D1065" s="19">
        <f>SUM(D1066:D1072)</f>
        <v>0</v>
      </c>
    </row>
    <row r="1066" ht="15" customHeight="1" spans="1:4">
      <c r="A1066" s="16">
        <v>2150801</v>
      </c>
      <c r="B1066" s="21" t="s">
        <v>85</v>
      </c>
      <c r="C1066" s="19"/>
      <c r="D1066" s="19"/>
    </row>
    <row r="1067" ht="15" customHeight="1" spans="1:4">
      <c r="A1067" s="16">
        <v>2150802</v>
      </c>
      <c r="B1067" s="21" t="s">
        <v>86</v>
      </c>
      <c r="C1067" s="19"/>
      <c r="D1067" s="19"/>
    </row>
    <row r="1068" ht="15" customHeight="1" spans="1:4">
      <c r="A1068" s="16">
        <v>2150803</v>
      </c>
      <c r="B1068" s="21" t="s">
        <v>87</v>
      </c>
      <c r="C1068" s="19"/>
      <c r="D1068" s="19"/>
    </row>
    <row r="1069" ht="15" customHeight="1" spans="1:4">
      <c r="A1069" s="16">
        <v>2150804</v>
      </c>
      <c r="B1069" s="21" t="s">
        <v>887</v>
      </c>
      <c r="C1069" s="19"/>
      <c r="D1069" s="19"/>
    </row>
    <row r="1070" ht="15" customHeight="1" spans="1:4">
      <c r="A1070" s="16">
        <v>2150805</v>
      </c>
      <c r="B1070" s="21" t="s">
        <v>888</v>
      </c>
      <c r="C1070" s="19"/>
      <c r="D1070" s="19"/>
    </row>
    <row r="1071" ht="15" customHeight="1" spans="1:4">
      <c r="A1071" s="16">
        <v>2150806</v>
      </c>
      <c r="B1071" s="21" t="s">
        <v>889</v>
      </c>
      <c r="C1071" s="19"/>
      <c r="D1071" s="19"/>
    </row>
    <row r="1072" ht="15" customHeight="1" spans="1:4">
      <c r="A1072" s="16">
        <v>2150899</v>
      </c>
      <c r="B1072" s="21" t="s">
        <v>890</v>
      </c>
      <c r="C1072" s="19"/>
      <c r="D1072" s="19"/>
    </row>
    <row r="1073" ht="15" customHeight="1" spans="1:4">
      <c r="A1073" s="16">
        <v>21599</v>
      </c>
      <c r="B1073" s="23" t="s">
        <v>891</v>
      </c>
      <c r="C1073" s="19">
        <f>SUM(C1074:C1078)</f>
        <v>0</v>
      </c>
      <c r="D1073" s="19">
        <f>SUM(D1074:D1078)</f>
        <v>0</v>
      </c>
    </row>
    <row r="1074" ht="15" customHeight="1" spans="1:4">
      <c r="A1074" s="16">
        <v>2159901</v>
      </c>
      <c r="B1074" s="21" t="s">
        <v>892</v>
      </c>
      <c r="C1074" s="19"/>
      <c r="D1074" s="19"/>
    </row>
    <row r="1075" ht="15" customHeight="1" spans="1:4">
      <c r="A1075" s="16">
        <v>2159904</v>
      </c>
      <c r="B1075" s="21" t="s">
        <v>893</v>
      </c>
      <c r="C1075" s="19"/>
      <c r="D1075" s="19"/>
    </row>
    <row r="1076" ht="15" customHeight="1" spans="1:4">
      <c r="A1076" s="16">
        <v>2159905</v>
      </c>
      <c r="B1076" s="21" t="s">
        <v>894</v>
      </c>
      <c r="C1076" s="19"/>
      <c r="D1076" s="19"/>
    </row>
    <row r="1077" ht="15" customHeight="1" spans="1:4">
      <c r="A1077" s="16">
        <v>2159906</v>
      </c>
      <c r="B1077" s="21" t="s">
        <v>895</v>
      </c>
      <c r="C1077" s="19"/>
      <c r="D1077" s="19"/>
    </row>
    <row r="1078" ht="15" customHeight="1" spans="1:4">
      <c r="A1078" s="16">
        <v>2159999</v>
      </c>
      <c r="B1078" s="21" t="s">
        <v>896</v>
      </c>
      <c r="C1078" s="19"/>
      <c r="D1078" s="19"/>
    </row>
    <row r="1079" ht="15" customHeight="1" spans="1:4">
      <c r="A1079" s="16">
        <v>216</v>
      </c>
      <c r="B1079" s="23" t="s">
        <v>897</v>
      </c>
      <c r="C1079" s="19">
        <f>C1080+C1090+C1096</f>
        <v>0</v>
      </c>
      <c r="D1079" s="19">
        <f>D1080+D1090+D1096</f>
        <v>0</v>
      </c>
    </row>
    <row r="1080" ht="15" customHeight="1" spans="1:4">
      <c r="A1080" s="16">
        <v>21602</v>
      </c>
      <c r="B1080" s="23" t="s">
        <v>898</v>
      </c>
      <c r="C1080" s="19">
        <f>SUM(C1081:C1089)</f>
        <v>0</v>
      </c>
      <c r="D1080" s="19">
        <f>SUM(D1081:D1089)</f>
        <v>0</v>
      </c>
    </row>
    <row r="1081" ht="15" customHeight="1" spans="1:4">
      <c r="A1081" s="16">
        <v>2160201</v>
      </c>
      <c r="B1081" s="21" t="s">
        <v>85</v>
      </c>
      <c r="C1081" s="19"/>
      <c r="D1081" s="19"/>
    </row>
    <row r="1082" ht="15" customHeight="1" spans="1:4">
      <c r="A1082" s="16">
        <v>2160202</v>
      </c>
      <c r="B1082" s="21" t="s">
        <v>86</v>
      </c>
      <c r="C1082" s="19"/>
      <c r="D1082" s="19"/>
    </row>
    <row r="1083" ht="15" customHeight="1" spans="1:4">
      <c r="A1083" s="16">
        <v>2160203</v>
      </c>
      <c r="B1083" s="21" t="s">
        <v>87</v>
      </c>
      <c r="C1083" s="19"/>
      <c r="D1083" s="19"/>
    </row>
    <row r="1084" ht="15" customHeight="1" spans="1:4">
      <c r="A1084" s="16">
        <v>2160216</v>
      </c>
      <c r="B1084" s="21" t="s">
        <v>899</v>
      </c>
      <c r="C1084" s="19"/>
      <c r="D1084" s="19"/>
    </row>
    <row r="1085" ht="15" customHeight="1" spans="1:4">
      <c r="A1085" s="16">
        <v>2160217</v>
      </c>
      <c r="B1085" s="21" t="s">
        <v>900</v>
      </c>
      <c r="C1085" s="19"/>
      <c r="D1085" s="19"/>
    </row>
    <row r="1086" ht="15" customHeight="1" spans="1:4">
      <c r="A1086" s="16">
        <v>2160218</v>
      </c>
      <c r="B1086" s="21" t="s">
        <v>901</v>
      </c>
      <c r="C1086" s="19"/>
      <c r="D1086" s="19"/>
    </row>
    <row r="1087" ht="15" customHeight="1" spans="1:4">
      <c r="A1087" s="16">
        <v>2160219</v>
      </c>
      <c r="B1087" s="21" t="s">
        <v>902</v>
      </c>
      <c r="C1087" s="19"/>
      <c r="D1087" s="19"/>
    </row>
    <row r="1088" ht="15" customHeight="1" spans="1:4">
      <c r="A1088" s="16">
        <v>2160250</v>
      </c>
      <c r="B1088" s="21" t="s">
        <v>94</v>
      </c>
      <c r="C1088" s="19"/>
      <c r="D1088" s="19"/>
    </row>
    <row r="1089" ht="15" customHeight="1" spans="1:4">
      <c r="A1089" s="16">
        <v>2160299</v>
      </c>
      <c r="B1089" s="21" t="s">
        <v>903</v>
      </c>
      <c r="C1089" s="19"/>
      <c r="D1089" s="19"/>
    </row>
    <row r="1090" ht="15" customHeight="1" spans="1:4">
      <c r="A1090" s="16">
        <v>21606</v>
      </c>
      <c r="B1090" s="23" t="s">
        <v>904</v>
      </c>
      <c r="C1090" s="19">
        <f>SUM(C1091:C1095)</f>
        <v>0</v>
      </c>
      <c r="D1090" s="19">
        <f>SUM(D1091:D1095)</f>
        <v>0</v>
      </c>
    </row>
    <row r="1091" ht="15" customHeight="1" spans="1:4">
      <c r="A1091" s="16">
        <v>2160601</v>
      </c>
      <c r="B1091" s="21" t="s">
        <v>85</v>
      </c>
      <c r="C1091" s="19"/>
      <c r="D1091" s="19"/>
    </row>
    <row r="1092" ht="15" customHeight="1" spans="1:4">
      <c r="A1092" s="16">
        <v>2160602</v>
      </c>
      <c r="B1092" s="21" t="s">
        <v>86</v>
      </c>
      <c r="C1092" s="19"/>
      <c r="D1092" s="19"/>
    </row>
    <row r="1093" ht="15" customHeight="1" spans="1:4">
      <c r="A1093" s="16">
        <v>2160603</v>
      </c>
      <c r="B1093" s="21" t="s">
        <v>87</v>
      </c>
      <c r="C1093" s="19"/>
      <c r="D1093" s="19"/>
    </row>
    <row r="1094" ht="15" customHeight="1" spans="1:4">
      <c r="A1094" s="16">
        <v>2160607</v>
      </c>
      <c r="B1094" s="21" t="s">
        <v>905</v>
      </c>
      <c r="C1094" s="19"/>
      <c r="D1094" s="19"/>
    </row>
    <row r="1095" ht="15" customHeight="1" spans="1:4">
      <c r="A1095" s="16">
        <v>2160699</v>
      </c>
      <c r="B1095" s="21" t="s">
        <v>906</v>
      </c>
      <c r="C1095" s="19"/>
      <c r="D1095" s="19"/>
    </row>
    <row r="1096" ht="15" customHeight="1" spans="1:4">
      <c r="A1096" s="16">
        <v>21699</v>
      </c>
      <c r="B1096" s="23" t="s">
        <v>907</v>
      </c>
      <c r="C1096" s="19">
        <f>SUM(C1097:C1098)</f>
        <v>0</v>
      </c>
      <c r="D1096" s="19">
        <f>SUM(D1097:D1098)</f>
        <v>0</v>
      </c>
    </row>
    <row r="1097" ht="15" customHeight="1" spans="1:4">
      <c r="A1097" s="16">
        <v>2169901</v>
      </c>
      <c r="B1097" s="21" t="s">
        <v>908</v>
      </c>
      <c r="C1097" s="19"/>
      <c r="D1097" s="19"/>
    </row>
    <row r="1098" ht="15" customHeight="1" spans="1:4">
      <c r="A1098" s="16">
        <v>2169999</v>
      </c>
      <c r="B1098" s="21" t="s">
        <v>909</v>
      </c>
      <c r="C1098" s="19"/>
      <c r="D1098" s="19"/>
    </row>
    <row r="1099" ht="15" customHeight="1" spans="1:4">
      <c r="A1099" s="16">
        <v>217</v>
      </c>
      <c r="B1099" s="23" t="s">
        <v>910</v>
      </c>
      <c r="C1099" s="19">
        <f>C1100+C1107+C1117+C1123+C1126</f>
        <v>0</v>
      </c>
      <c r="D1099" s="19">
        <f>D1100+D1107+D1117+D1123+D1126</f>
        <v>0</v>
      </c>
    </row>
    <row r="1100" ht="15" customHeight="1" spans="1:4">
      <c r="A1100" s="16">
        <v>21701</v>
      </c>
      <c r="B1100" s="23" t="s">
        <v>911</v>
      </c>
      <c r="C1100" s="19">
        <f>SUM(C1101:C1106)</f>
        <v>0</v>
      </c>
      <c r="D1100" s="19">
        <f>SUM(D1101:D1106)</f>
        <v>0</v>
      </c>
    </row>
    <row r="1101" ht="15" customHeight="1" spans="1:4">
      <c r="A1101" s="16">
        <v>2170101</v>
      </c>
      <c r="B1101" s="21" t="s">
        <v>85</v>
      </c>
      <c r="C1101" s="19"/>
      <c r="D1101" s="19"/>
    </row>
    <row r="1102" ht="15" customHeight="1" spans="1:4">
      <c r="A1102" s="16">
        <v>2170102</v>
      </c>
      <c r="B1102" s="21" t="s">
        <v>86</v>
      </c>
      <c r="C1102" s="19"/>
      <c r="D1102" s="19"/>
    </row>
    <row r="1103" ht="15" customHeight="1" spans="1:4">
      <c r="A1103" s="16">
        <v>2170103</v>
      </c>
      <c r="B1103" s="21" t="s">
        <v>87</v>
      </c>
      <c r="C1103" s="19"/>
      <c r="D1103" s="19"/>
    </row>
    <row r="1104" ht="15" customHeight="1" spans="1:4">
      <c r="A1104" s="16">
        <v>2170104</v>
      </c>
      <c r="B1104" s="21" t="s">
        <v>912</v>
      </c>
      <c r="C1104" s="19"/>
      <c r="D1104" s="19"/>
    </row>
    <row r="1105" ht="15" customHeight="1" spans="1:4">
      <c r="A1105" s="16">
        <v>2170150</v>
      </c>
      <c r="B1105" s="21" t="s">
        <v>94</v>
      </c>
      <c r="C1105" s="19"/>
      <c r="D1105" s="19"/>
    </row>
    <row r="1106" ht="15" customHeight="1" spans="1:4">
      <c r="A1106" s="16">
        <v>2170199</v>
      </c>
      <c r="B1106" s="21" t="s">
        <v>913</v>
      </c>
      <c r="C1106" s="19"/>
      <c r="D1106" s="19"/>
    </row>
    <row r="1107" ht="15" customHeight="1" spans="1:4">
      <c r="A1107" s="16">
        <v>21702</v>
      </c>
      <c r="B1107" s="23" t="s">
        <v>914</v>
      </c>
      <c r="C1107" s="19">
        <f>SUM(C1108:C1116)</f>
        <v>0</v>
      </c>
      <c r="D1107" s="19">
        <f>SUM(D1108:D1116)</f>
        <v>0</v>
      </c>
    </row>
    <row r="1108" ht="15" customHeight="1" spans="1:4">
      <c r="A1108" s="16">
        <v>2170201</v>
      </c>
      <c r="B1108" s="21" t="s">
        <v>915</v>
      </c>
      <c r="C1108" s="19"/>
      <c r="D1108" s="19"/>
    </row>
    <row r="1109" ht="15" customHeight="1" spans="1:4">
      <c r="A1109" s="16">
        <v>2170202</v>
      </c>
      <c r="B1109" s="21" t="s">
        <v>916</v>
      </c>
      <c r="C1109" s="19"/>
      <c r="D1109" s="19"/>
    </row>
    <row r="1110" ht="15" customHeight="1" spans="1:4">
      <c r="A1110" s="16">
        <v>2170203</v>
      </c>
      <c r="B1110" s="21" t="s">
        <v>917</v>
      </c>
      <c r="C1110" s="19"/>
      <c r="D1110" s="19"/>
    </row>
    <row r="1111" ht="15" customHeight="1" spans="1:4">
      <c r="A1111" s="16">
        <v>2170204</v>
      </c>
      <c r="B1111" s="21" t="s">
        <v>918</v>
      </c>
      <c r="C1111" s="19"/>
      <c r="D1111" s="19"/>
    </row>
    <row r="1112" ht="15" customHeight="1" spans="1:4">
      <c r="A1112" s="16">
        <v>2170205</v>
      </c>
      <c r="B1112" s="21" t="s">
        <v>919</v>
      </c>
      <c r="C1112" s="19"/>
      <c r="D1112" s="19"/>
    </row>
    <row r="1113" ht="15" customHeight="1" spans="1:4">
      <c r="A1113" s="16">
        <v>2170206</v>
      </c>
      <c r="B1113" s="21" t="s">
        <v>920</v>
      </c>
      <c r="C1113" s="19"/>
      <c r="D1113" s="19"/>
    </row>
    <row r="1114" ht="15" customHeight="1" spans="1:4">
      <c r="A1114" s="16">
        <v>2170207</v>
      </c>
      <c r="B1114" s="21" t="s">
        <v>921</v>
      </c>
      <c r="C1114" s="19"/>
      <c r="D1114" s="19"/>
    </row>
    <row r="1115" ht="15" customHeight="1" spans="1:4">
      <c r="A1115" s="16">
        <v>2170208</v>
      </c>
      <c r="B1115" s="21" t="s">
        <v>922</v>
      </c>
      <c r="C1115" s="19"/>
      <c r="D1115" s="19"/>
    </row>
    <row r="1116" ht="15" customHeight="1" spans="1:4">
      <c r="A1116" s="16">
        <v>2170299</v>
      </c>
      <c r="B1116" s="21" t="s">
        <v>923</v>
      </c>
      <c r="C1116" s="19"/>
      <c r="D1116" s="19"/>
    </row>
    <row r="1117" ht="15" customHeight="1" spans="1:4">
      <c r="A1117" s="16">
        <v>21703</v>
      </c>
      <c r="B1117" s="23" t="s">
        <v>924</v>
      </c>
      <c r="C1117" s="19">
        <f>SUM(C1118:C1122)</f>
        <v>0</v>
      </c>
      <c r="D1117" s="19">
        <f>SUM(D1118:D1122)</f>
        <v>0</v>
      </c>
    </row>
    <row r="1118" ht="15" customHeight="1" spans="1:4">
      <c r="A1118" s="16">
        <v>2170301</v>
      </c>
      <c r="B1118" s="21" t="s">
        <v>925</v>
      </c>
      <c r="C1118" s="19"/>
      <c r="D1118" s="19"/>
    </row>
    <row r="1119" ht="15" customHeight="1" spans="1:4">
      <c r="A1119" s="16">
        <v>2170302</v>
      </c>
      <c r="B1119" s="21" t="s">
        <v>926</v>
      </c>
      <c r="C1119" s="19"/>
      <c r="D1119" s="19"/>
    </row>
    <row r="1120" ht="15" customHeight="1" spans="1:4">
      <c r="A1120" s="16">
        <v>2170303</v>
      </c>
      <c r="B1120" s="21" t="s">
        <v>927</v>
      </c>
      <c r="C1120" s="19"/>
      <c r="D1120" s="19"/>
    </row>
    <row r="1121" ht="15" customHeight="1" spans="1:4">
      <c r="A1121" s="16">
        <v>2170304</v>
      </c>
      <c r="B1121" s="21" t="s">
        <v>928</v>
      </c>
      <c r="C1121" s="19"/>
      <c r="D1121" s="19"/>
    </row>
    <row r="1122" ht="15" customHeight="1" spans="1:4">
      <c r="A1122" s="16">
        <v>2170399</v>
      </c>
      <c r="B1122" s="21" t="s">
        <v>929</v>
      </c>
      <c r="C1122" s="19"/>
      <c r="D1122" s="19"/>
    </row>
    <row r="1123" ht="15" customHeight="1" spans="1:4">
      <c r="A1123" s="16">
        <v>21704</v>
      </c>
      <c r="B1123" s="23" t="s">
        <v>930</v>
      </c>
      <c r="C1123" s="19">
        <f>SUM(C1124:C1125)</f>
        <v>0</v>
      </c>
      <c r="D1123" s="19">
        <f>SUM(D1124:D1125)</f>
        <v>0</v>
      </c>
    </row>
    <row r="1124" ht="15" customHeight="1" spans="1:4">
      <c r="A1124" s="16">
        <v>2170401</v>
      </c>
      <c r="B1124" s="21" t="s">
        <v>931</v>
      </c>
      <c r="C1124" s="19"/>
      <c r="D1124" s="19"/>
    </row>
    <row r="1125" ht="15" customHeight="1" spans="1:4">
      <c r="A1125" s="16">
        <v>2170499</v>
      </c>
      <c r="B1125" s="21" t="s">
        <v>932</v>
      </c>
      <c r="C1125" s="19"/>
      <c r="D1125" s="19"/>
    </row>
    <row r="1126" ht="15" customHeight="1" spans="1:4">
      <c r="A1126" s="16">
        <v>21799</v>
      </c>
      <c r="B1126" s="23" t="s">
        <v>933</v>
      </c>
      <c r="C1126" s="19">
        <f>C1127+C1128</f>
        <v>0</v>
      </c>
      <c r="D1126" s="19">
        <f>D1127+D1128</f>
        <v>0</v>
      </c>
    </row>
    <row r="1127" ht="15" customHeight="1" spans="1:4">
      <c r="A1127" s="16">
        <v>2179902</v>
      </c>
      <c r="B1127" s="21" t="s">
        <v>934</v>
      </c>
      <c r="C1127" s="19"/>
      <c r="D1127" s="19"/>
    </row>
    <row r="1128" ht="15" customHeight="1" spans="1:4">
      <c r="A1128" s="16">
        <v>2179999</v>
      </c>
      <c r="B1128" s="21" t="s">
        <v>935</v>
      </c>
      <c r="C1128" s="19"/>
      <c r="D1128" s="19"/>
    </row>
    <row r="1129" ht="15" customHeight="1" spans="1:4">
      <c r="A1129" s="16">
        <v>219</v>
      </c>
      <c r="B1129" s="23" t="s">
        <v>936</v>
      </c>
      <c r="C1129" s="19">
        <f>SUM(C1130:C1138)</f>
        <v>0</v>
      </c>
      <c r="D1129" s="19">
        <f>SUM(D1130:D1138)</f>
        <v>0</v>
      </c>
    </row>
    <row r="1130" ht="15" customHeight="1" spans="1:4">
      <c r="A1130" s="16">
        <v>21901</v>
      </c>
      <c r="B1130" s="23" t="s">
        <v>937</v>
      </c>
      <c r="C1130" s="19"/>
      <c r="D1130" s="19"/>
    </row>
    <row r="1131" ht="15" customHeight="1" spans="1:4">
      <c r="A1131" s="16">
        <v>21902</v>
      </c>
      <c r="B1131" s="23" t="s">
        <v>938</v>
      </c>
      <c r="C1131" s="19"/>
      <c r="D1131" s="19"/>
    </row>
    <row r="1132" ht="15" customHeight="1" spans="1:4">
      <c r="A1132" s="16">
        <v>21903</v>
      </c>
      <c r="B1132" s="23" t="s">
        <v>939</v>
      </c>
      <c r="C1132" s="19"/>
      <c r="D1132" s="19"/>
    </row>
    <row r="1133" ht="15" customHeight="1" spans="1:4">
      <c r="A1133" s="16">
        <v>21904</v>
      </c>
      <c r="B1133" s="23" t="s">
        <v>940</v>
      </c>
      <c r="C1133" s="19"/>
      <c r="D1133" s="19"/>
    </row>
    <row r="1134" ht="15" customHeight="1" spans="1:4">
      <c r="A1134" s="16">
        <v>21905</v>
      </c>
      <c r="B1134" s="23" t="s">
        <v>941</v>
      </c>
      <c r="C1134" s="19"/>
      <c r="D1134" s="19"/>
    </row>
    <row r="1135" ht="15" customHeight="1" spans="1:4">
      <c r="A1135" s="16">
        <v>21906</v>
      </c>
      <c r="B1135" s="23" t="s">
        <v>717</v>
      </c>
      <c r="C1135" s="19"/>
      <c r="D1135" s="19"/>
    </row>
    <row r="1136" ht="15" customHeight="1" spans="1:4">
      <c r="A1136" s="16">
        <v>21907</v>
      </c>
      <c r="B1136" s="23" t="s">
        <v>942</v>
      </c>
      <c r="C1136" s="19"/>
      <c r="D1136" s="19"/>
    </row>
    <row r="1137" ht="15" customHeight="1" spans="1:4">
      <c r="A1137" s="16">
        <v>21908</v>
      </c>
      <c r="B1137" s="23" t="s">
        <v>943</v>
      </c>
      <c r="C1137" s="19"/>
      <c r="D1137" s="19"/>
    </row>
    <row r="1138" ht="15" customHeight="1" spans="1:4">
      <c r="A1138" s="16">
        <v>21999</v>
      </c>
      <c r="B1138" s="23" t="s">
        <v>944</v>
      </c>
      <c r="C1138" s="19"/>
      <c r="D1138" s="19"/>
    </row>
    <row r="1139" ht="15" customHeight="1" spans="1:4">
      <c r="A1139" s="16">
        <v>220</v>
      </c>
      <c r="B1139" s="23" t="s">
        <v>945</v>
      </c>
      <c r="C1139" s="19">
        <f>C1140+C1167+C1182</f>
        <v>0</v>
      </c>
      <c r="D1139" s="19">
        <f>D1140+D1167+D1182</f>
        <v>0</v>
      </c>
    </row>
    <row r="1140" ht="15" customHeight="1" spans="1:4">
      <c r="A1140" s="16">
        <v>22001</v>
      </c>
      <c r="B1140" s="23" t="s">
        <v>946</v>
      </c>
      <c r="C1140" s="19">
        <f>SUM(C1141:C1166)</f>
        <v>0</v>
      </c>
      <c r="D1140" s="19">
        <f>SUM(D1141:D1166)</f>
        <v>0</v>
      </c>
    </row>
    <row r="1141" ht="15" customHeight="1" spans="1:4">
      <c r="A1141" s="16">
        <v>2200101</v>
      </c>
      <c r="B1141" s="21" t="s">
        <v>85</v>
      </c>
      <c r="C1141" s="19"/>
      <c r="D1141" s="19"/>
    </row>
    <row r="1142" ht="15" customHeight="1" spans="1:4">
      <c r="A1142" s="16">
        <v>2200102</v>
      </c>
      <c r="B1142" s="21" t="s">
        <v>86</v>
      </c>
      <c r="C1142" s="19"/>
      <c r="D1142" s="19"/>
    </row>
    <row r="1143" ht="15" customHeight="1" spans="1:4">
      <c r="A1143" s="16">
        <v>2200103</v>
      </c>
      <c r="B1143" s="21" t="s">
        <v>87</v>
      </c>
      <c r="C1143" s="19"/>
      <c r="D1143" s="19"/>
    </row>
    <row r="1144" ht="15" customHeight="1" spans="1:4">
      <c r="A1144" s="16">
        <v>2200104</v>
      </c>
      <c r="B1144" s="21" t="s">
        <v>947</v>
      </c>
      <c r="C1144" s="19"/>
      <c r="D1144" s="19"/>
    </row>
    <row r="1145" ht="15" customHeight="1" spans="1:4">
      <c r="A1145" s="16">
        <v>2200106</v>
      </c>
      <c r="B1145" s="21" t="s">
        <v>948</v>
      </c>
      <c r="C1145" s="19"/>
      <c r="D1145" s="19"/>
    </row>
    <row r="1146" ht="15" customHeight="1" spans="1:4">
      <c r="A1146" s="16">
        <v>2200107</v>
      </c>
      <c r="B1146" s="21" t="s">
        <v>949</v>
      </c>
      <c r="C1146" s="19"/>
      <c r="D1146" s="19"/>
    </row>
    <row r="1147" ht="15" customHeight="1" spans="1:4">
      <c r="A1147" s="16">
        <v>2200108</v>
      </c>
      <c r="B1147" s="21" t="s">
        <v>950</v>
      </c>
      <c r="C1147" s="19"/>
      <c r="D1147" s="19"/>
    </row>
    <row r="1148" ht="15" customHeight="1" spans="1:4">
      <c r="A1148" s="16">
        <v>2200109</v>
      </c>
      <c r="B1148" s="21" t="s">
        <v>951</v>
      </c>
      <c r="C1148" s="19"/>
      <c r="D1148" s="19"/>
    </row>
    <row r="1149" ht="15" customHeight="1" spans="1:4">
      <c r="A1149" s="16">
        <v>2200112</v>
      </c>
      <c r="B1149" s="21" t="s">
        <v>952</v>
      </c>
      <c r="C1149" s="19"/>
      <c r="D1149" s="19"/>
    </row>
    <row r="1150" ht="15" customHeight="1" spans="1:4">
      <c r="A1150" s="16">
        <v>2200113</v>
      </c>
      <c r="B1150" s="21" t="s">
        <v>953</v>
      </c>
      <c r="C1150" s="19"/>
      <c r="D1150" s="19"/>
    </row>
    <row r="1151" ht="15" customHeight="1" spans="1:4">
      <c r="A1151" s="16">
        <v>2200114</v>
      </c>
      <c r="B1151" s="21" t="s">
        <v>954</v>
      </c>
      <c r="C1151" s="19"/>
      <c r="D1151" s="19"/>
    </row>
    <row r="1152" ht="15" customHeight="1" spans="1:4">
      <c r="A1152" s="16">
        <v>2200115</v>
      </c>
      <c r="B1152" s="21" t="s">
        <v>955</v>
      </c>
      <c r="C1152" s="19"/>
      <c r="D1152" s="19"/>
    </row>
    <row r="1153" ht="15" customHeight="1" spans="1:4">
      <c r="A1153" s="16">
        <v>2200116</v>
      </c>
      <c r="B1153" s="21" t="s">
        <v>956</v>
      </c>
      <c r="C1153" s="19"/>
      <c r="D1153" s="19"/>
    </row>
    <row r="1154" ht="15" customHeight="1" spans="1:4">
      <c r="A1154" s="16">
        <v>2200119</v>
      </c>
      <c r="B1154" s="21" t="s">
        <v>957</v>
      </c>
      <c r="C1154" s="19"/>
      <c r="D1154" s="19"/>
    </row>
    <row r="1155" ht="15" customHeight="1" spans="1:4">
      <c r="A1155" s="16">
        <v>2200120</v>
      </c>
      <c r="B1155" s="21" t="s">
        <v>958</v>
      </c>
      <c r="C1155" s="19"/>
      <c r="D1155" s="19"/>
    </row>
    <row r="1156" ht="15" customHeight="1" spans="1:4">
      <c r="A1156" s="16">
        <v>2200121</v>
      </c>
      <c r="B1156" s="21" t="s">
        <v>959</v>
      </c>
      <c r="C1156" s="19"/>
      <c r="D1156" s="19"/>
    </row>
    <row r="1157" ht="15" customHeight="1" spans="1:4">
      <c r="A1157" s="16">
        <v>2200122</v>
      </c>
      <c r="B1157" s="21" t="s">
        <v>960</v>
      </c>
      <c r="C1157" s="19"/>
      <c r="D1157" s="19"/>
    </row>
    <row r="1158" ht="15" customHeight="1" spans="1:4">
      <c r="A1158" s="16">
        <v>2200123</v>
      </c>
      <c r="B1158" s="21" t="s">
        <v>961</v>
      </c>
      <c r="C1158" s="19"/>
      <c r="D1158" s="19"/>
    </row>
    <row r="1159" ht="15" customHeight="1" spans="1:4">
      <c r="A1159" s="16">
        <v>2200124</v>
      </c>
      <c r="B1159" s="21" t="s">
        <v>962</v>
      </c>
      <c r="C1159" s="19"/>
      <c r="D1159" s="19"/>
    </row>
    <row r="1160" ht="15" customHeight="1" spans="1:4">
      <c r="A1160" s="16">
        <v>2200125</v>
      </c>
      <c r="B1160" s="21" t="s">
        <v>963</v>
      </c>
      <c r="C1160" s="19"/>
      <c r="D1160" s="19"/>
    </row>
    <row r="1161" ht="15" customHeight="1" spans="1:4">
      <c r="A1161" s="16">
        <v>2200126</v>
      </c>
      <c r="B1161" s="21" t="s">
        <v>964</v>
      </c>
      <c r="C1161" s="19"/>
      <c r="D1161" s="19"/>
    </row>
    <row r="1162" ht="15" customHeight="1" spans="1:4">
      <c r="A1162" s="16">
        <v>2200127</v>
      </c>
      <c r="B1162" s="21" t="s">
        <v>965</v>
      </c>
      <c r="C1162" s="19"/>
      <c r="D1162" s="19"/>
    </row>
    <row r="1163" ht="15" customHeight="1" spans="1:4">
      <c r="A1163" s="16">
        <v>2200128</v>
      </c>
      <c r="B1163" s="21" t="s">
        <v>966</v>
      </c>
      <c r="C1163" s="19"/>
      <c r="D1163" s="19"/>
    </row>
    <row r="1164" ht="15" customHeight="1" spans="1:4">
      <c r="A1164" s="16">
        <v>2200129</v>
      </c>
      <c r="B1164" s="21" t="s">
        <v>967</v>
      </c>
      <c r="C1164" s="19"/>
      <c r="D1164" s="19"/>
    </row>
    <row r="1165" ht="15" customHeight="1" spans="1:4">
      <c r="A1165" s="16">
        <v>2200150</v>
      </c>
      <c r="B1165" s="21" t="s">
        <v>94</v>
      </c>
      <c r="C1165" s="19"/>
      <c r="D1165" s="19"/>
    </row>
    <row r="1166" ht="15" customHeight="1" spans="1:4">
      <c r="A1166" s="16">
        <v>2200199</v>
      </c>
      <c r="B1166" s="21" t="s">
        <v>968</v>
      </c>
      <c r="C1166" s="19"/>
      <c r="D1166" s="19"/>
    </row>
    <row r="1167" ht="15" customHeight="1" spans="1:4">
      <c r="A1167" s="16">
        <v>22005</v>
      </c>
      <c r="B1167" s="23" t="s">
        <v>969</v>
      </c>
      <c r="C1167" s="19">
        <f>SUM(C1168:C1181)</f>
        <v>0</v>
      </c>
      <c r="D1167" s="19">
        <f>SUM(D1168:D1181)</f>
        <v>0</v>
      </c>
    </row>
    <row r="1168" ht="15" customHeight="1" spans="1:4">
      <c r="A1168" s="16">
        <v>2200501</v>
      </c>
      <c r="B1168" s="21" t="s">
        <v>85</v>
      </c>
      <c r="C1168" s="19"/>
      <c r="D1168" s="19"/>
    </row>
    <row r="1169" ht="15" customHeight="1" spans="1:4">
      <c r="A1169" s="16">
        <v>2200502</v>
      </c>
      <c r="B1169" s="21" t="s">
        <v>86</v>
      </c>
      <c r="C1169" s="19"/>
      <c r="D1169" s="19"/>
    </row>
    <row r="1170" ht="15" customHeight="1" spans="1:4">
      <c r="A1170" s="16">
        <v>2200503</v>
      </c>
      <c r="B1170" s="21" t="s">
        <v>87</v>
      </c>
      <c r="C1170" s="19"/>
      <c r="D1170" s="19"/>
    </row>
    <row r="1171" ht="15" customHeight="1" spans="1:4">
      <c r="A1171" s="16">
        <v>2200504</v>
      </c>
      <c r="B1171" s="21" t="s">
        <v>970</v>
      </c>
      <c r="C1171" s="19"/>
      <c r="D1171" s="19"/>
    </row>
    <row r="1172" ht="15" customHeight="1" spans="1:4">
      <c r="A1172" s="16">
        <v>2200506</v>
      </c>
      <c r="B1172" s="21" t="s">
        <v>971</v>
      </c>
      <c r="C1172" s="19"/>
      <c r="D1172" s="19"/>
    </row>
    <row r="1173" ht="15" customHeight="1" spans="1:4">
      <c r="A1173" s="16">
        <v>2200507</v>
      </c>
      <c r="B1173" s="21" t="s">
        <v>972</v>
      </c>
      <c r="C1173" s="19"/>
      <c r="D1173" s="19"/>
    </row>
    <row r="1174" ht="15" customHeight="1" spans="1:4">
      <c r="A1174" s="16">
        <v>2200508</v>
      </c>
      <c r="B1174" s="21" t="s">
        <v>973</v>
      </c>
      <c r="C1174" s="19"/>
      <c r="D1174" s="19"/>
    </row>
    <row r="1175" ht="15" customHeight="1" spans="1:4">
      <c r="A1175" s="16">
        <v>2200509</v>
      </c>
      <c r="B1175" s="21" t="s">
        <v>974</v>
      </c>
      <c r="C1175" s="19"/>
      <c r="D1175" s="19"/>
    </row>
    <row r="1176" ht="15" customHeight="1" spans="1:4">
      <c r="A1176" s="16">
        <v>2200510</v>
      </c>
      <c r="B1176" s="21" t="s">
        <v>975</v>
      </c>
      <c r="C1176" s="19"/>
      <c r="D1176" s="19"/>
    </row>
    <row r="1177" ht="15" customHeight="1" spans="1:4">
      <c r="A1177" s="16">
        <v>2200511</v>
      </c>
      <c r="B1177" s="21" t="s">
        <v>976</v>
      </c>
      <c r="C1177" s="19"/>
      <c r="D1177" s="19"/>
    </row>
    <row r="1178" ht="15" customHeight="1" spans="1:4">
      <c r="A1178" s="16">
        <v>2200512</v>
      </c>
      <c r="B1178" s="21" t="s">
        <v>977</v>
      </c>
      <c r="C1178" s="19"/>
      <c r="D1178" s="19"/>
    </row>
    <row r="1179" ht="15" customHeight="1" spans="1:4">
      <c r="A1179" s="16">
        <v>2200513</v>
      </c>
      <c r="B1179" s="21" t="s">
        <v>978</v>
      </c>
      <c r="C1179" s="19"/>
      <c r="D1179" s="19"/>
    </row>
    <row r="1180" ht="15" customHeight="1" spans="1:4">
      <c r="A1180" s="16">
        <v>2200514</v>
      </c>
      <c r="B1180" s="21" t="s">
        <v>979</v>
      </c>
      <c r="C1180" s="19"/>
      <c r="D1180" s="19"/>
    </row>
    <row r="1181" ht="15" customHeight="1" spans="1:4">
      <c r="A1181" s="16">
        <v>2200599</v>
      </c>
      <c r="B1181" s="21" t="s">
        <v>980</v>
      </c>
      <c r="C1181" s="19"/>
      <c r="D1181" s="19"/>
    </row>
    <row r="1182" ht="15" customHeight="1" spans="1:4">
      <c r="A1182" s="16">
        <v>22099</v>
      </c>
      <c r="B1182" s="23" t="s">
        <v>981</v>
      </c>
      <c r="C1182" s="19">
        <f>C1183</f>
        <v>0</v>
      </c>
      <c r="D1182" s="19">
        <f>D1183</f>
        <v>0</v>
      </c>
    </row>
    <row r="1183" ht="15" customHeight="1" spans="1:4">
      <c r="A1183" s="16">
        <v>2209999</v>
      </c>
      <c r="B1183" s="21" t="s">
        <v>982</v>
      </c>
      <c r="C1183" s="19"/>
      <c r="D1183" s="19"/>
    </row>
    <row r="1184" ht="15" customHeight="1" spans="1:4">
      <c r="A1184" s="16">
        <v>221</v>
      </c>
      <c r="B1184" s="23" t="s">
        <v>983</v>
      </c>
      <c r="C1184" s="18">
        <v>249.1092</v>
      </c>
      <c r="D1184" s="18">
        <v>249.1092</v>
      </c>
    </row>
    <row r="1185" ht="15" customHeight="1" spans="1:4">
      <c r="A1185" s="16">
        <v>22101</v>
      </c>
      <c r="B1185" s="23" t="s">
        <v>984</v>
      </c>
      <c r="C1185" s="19">
        <f>SUM(C1186:C1195)</f>
        <v>0</v>
      </c>
      <c r="D1185" s="19">
        <f>SUM(D1186:D1195)</f>
        <v>0</v>
      </c>
    </row>
    <row r="1186" ht="15" customHeight="1" spans="1:4">
      <c r="A1186" s="16">
        <v>2210101</v>
      </c>
      <c r="B1186" s="21" t="s">
        <v>985</v>
      </c>
      <c r="C1186" s="19"/>
      <c r="D1186" s="19"/>
    </row>
    <row r="1187" ht="15" customHeight="1" spans="1:4">
      <c r="A1187" s="16">
        <v>2210102</v>
      </c>
      <c r="B1187" s="21" t="s">
        <v>986</v>
      </c>
      <c r="C1187" s="19"/>
      <c r="D1187" s="19"/>
    </row>
    <row r="1188" ht="15" customHeight="1" spans="1:4">
      <c r="A1188" s="16">
        <v>2210103</v>
      </c>
      <c r="B1188" s="21" t="s">
        <v>987</v>
      </c>
      <c r="C1188" s="19"/>
      <c r="D1188" s="19"/>
    </row>
    <row r="1189" ht="15" customHeight="1" spans="1:4">
      <c r="A1189" s="16">
        <v>2210104</v>
      </c>
      <c r="B1189" s="21" t="s">
        <v>988</v>
      </c>
      <c r="C1189" s="19"/>
      <c r="D1189" s="19"/>
    </row>
    <row r="1190" ht="15" customHeight="1" spans="1:4">
      <c r="A1190" s="16">
        <v>2210105</v>
      </c>
      <c r="B1190" s="21" t="s">
        <v>989</v>
      </c>
      <c r="C1190" s="19"/>
      <c r="D1190" s="19"/>
    </row>
    <row r="1191" ht="15" customHeight="1" spans="1:4">
      <c r="A1191" s="16">
        <v>2210106</v>
      </c>
      <c r="B1191" s="21" t="s">
        <v>990</v>
      </c>
      <c r="C1191" s="19"/>
      <c r="D1191" s="19"/>
    </row>
    <row r="1192" ht="15" customHeight="1" spans="1:4">
      <c r="A1192" s="16">
        <v>2210107</v>
      </c>
      <c r="B1192" s="21" t="s">
        <v>991</v>
      </c>
      <c r="C1192" s="19"/>
      <c r="D1192" s="19"/>
    </row>
    <row r="1193" ht="15" customHeight="1" spans="1:4">
      <c r="A1193" s="16">
        <v>2210108</v>
      </c>
      <c r="B1193" s="21" t="s">
        <v>992</v>
      </c>
      <c r="C1193" s="19"/>
      <c r="D1193" s="19"/>
    </row>
    <row r="1194" ht="15" customHeight="1" spans="1:4">
      <c r="A1194" s="16">
        <v>2210109</v>
      </c>
      <c r="B1194" s="21" t="s">
        <v>993</v>
      </c>
      <c r="C1194" s="19"/>
      <c r="D1194" s="19"/>
    </row>
    <row r="1195" ht="15" customHeight="1" spans="1:4">
      <c r="A1195" s="16">
        <v>2210199</v>
      </c>
      <c r="B1195" s="21" t="s">
        <v>994</v>
      </c>
      <c r="C1195" s="19"/>
      <c r="D1195" s="19"/>
    </row>
    <row r="1196" ht="15" customHeight="1" spans="1:4">
      <c r="A1196" s="16">
        <v>22102</v>
      </c>
      <c r="B1196" s="23" t="s">
        <v>995</v>
      </c>
      <c r="C1196" s="19">
        <f>SUM(C1197:C1199)</f>
        <v>0</v>
      </c>
      <c r="D1196" s="19">
        <f>SUM(D1197:D1199)</f>
        <v>0</v>
      </c>
    </row>
    <row r="1197" ht="15" customHeight="1" spans="1:4">
      <c r="A1197" s="16">
        <v>2210201</v>
      </c>
      <c r="B1197" s="21" t="s">
        <v>996</v>
      </c>
      <c r="C1197" s="19"/>
      <c r="D1197" s="19"/>
    </row>
    <row r="1198" ht="15" customHeight="1" spans="1:4">
      <c r="A1198" s="16">
        <v>2210202</v>
      </c>
      <c r="B1198" s="21" t="s">
        <v>997</v>
      </c>
      <c r="C1198" s="19"/>
      <c r="D1198" s="19"/>
    </row>
    <row r="1199" ht="15" customHeight="1" spans="1:4">
      <c r="A1199" s="16">
        <v>2210203</v>
      </c>
      <c r="B1199" s="21" t="s">
        <v>998</v>
      </c>
      <c r="C1199" s="19"/>
      <c r="D1199" s="19"/>
    </row>
    <row r="1200" ht="15" customHeight="1" spans="1:4">
      <c r="A1200" s="16">
        <v>22103</v>
      </c>
      <c r="B1200" s="23" t="s">
        <v>999</v>
      </c>
      <c r="C1200" s="19">
        <f>SUM(C1201:C1203)</f>
        <v>0</v>
      </c>
      <c r="D1200" s="19">
        <f>SUM(D1201:D1203)</f>
        <v>0</v>
      </c>
    </row>
    <row r="1201" ht="15" customHeight="1" spans="1:4">
      <c r="A1201" s="16">
        <v>2210301</v>
      </c>
      <c r="B1201" s="21" t="s">
        <v>1000</v>
      </c>
      <c r="C1201" s="19"/>
      <c r="D1201" s="19"/>
    </row>
    <row r="1202" ht="15" customHeight="1" spans="1:4">
      <c r="A1202" s="16">
        <v>2210302</v>
      </c>
      <c r="B1202" s="21" t="s">
        <v>1001</v>
      </c>
      <c r="C1202" s="19"/>
      <c r="D1202" s="19"/>
    </row>
    <row r="1203" ht="15" customHeight="1" spans="1:4">
      <c r="A1203" s="16">
        <v>2210399</v>
      </c>
      <c r="B1203" s="21" t="s">
        <v>1002</v>
      </c>
      <c r="C1203" s="19"/>
      <c r="D1203" s="19"/>
    </row>
    <row r="1204" ht="15" customHeight="1" spans="1:4">
      <c r="A1204" s="16">
        <v>222</v>
      </c>
      <c r="B1204" s="23" t="s">
        <v>1003</v>
      </c>
      <c r="C1204" s="19">
        <f>C1205+C1223+C1229+C1235</f>
        <v>0</v>
      </c>
      <c r="D1204" s="19">
        <f>D1205+D1223+D1229+D1235</f>
        <v>0</v>
      </c>
    </row>
    <row r="1205" ht="15" customHeight="1" spans="1:4">
      <c r="A1205" s="16">
        <v>22201</v>
      </c>
      <c r="B1205" s="23" t="s">
        <v>1004</v>
      </c>
      <c r="C1205" s="19">
        <f>SUM(C1206:C1222)</f>
        <v>0</v>
      </c>
      <c r="D1205" s="19">
        <f>SUM(D1206:D1222)</f>
        <v>0</v>
      </c>
    </row>
    <row r="1206" ht="15" customHeight="1" spans="1:4">
      <c r="A1206" s="16">
        <v>2220101</v>
      </c>
      <c r="B1206" s="21" t="s">
        <v>85</v>
      </c>
      <c r="C1206" s="19"/>
      <c r="D1206" s="19"/>
    </row>
    <row r="1207" ht="15" customHeight="1" spans="1:4">
      <c r="A1207" s="16">
        <v>2220102</v>
      </c>
      <c r="B1207" s="21" t="s">
        <v>86</v>
      </c>
      <c r="C1207" s="19"/>
      <c r="D1207" s="19"/>
    </row>
    <row r="1208" ht="15" customHeight="1" spans="1:4">
      <c r="A1208" s="16">
        <v>2220103</v>
      </c>
      <c r="B1208" s="21" t="s">
        <v>87</v>
      </c>
      <c r="C1208" s="19"/>
      <c r="D1208" s="19"/>
    </row>
    <row r="1209" ht="15" customHeight="1" spans="1:4">
      <c r="A1209" s="16">
        <v>2220104</v>
      </c>
      <c r="B1209" s="21" t="s">
        <v>1005</v>
      </c>
      <c r="C1209" s="19"/>
      <c r="D1209" s="19"/>
    </row>
    <row r="1210" ht="15" customHeight="1" spans="1:4">
      <c r="A1210" s="16">
        <v>2220105</v>
      </c>
      <c r="B1210" s="21" t="s">
        <v>1006</v>
      </c>
      <c r="C1210" s="19"/>
      <c r="D1210" s="19"/>
    </row>
    <row r="1211" ht="15" customHeight="1" spans="1:4">
      <c r="A1211" s="16">
        <v>2220106</v>
      </c>
      <c r="B1211" s="21" t="s">
        <v>1007</v>
      </c>
      <c r="C1211" s="19"/>
      <c r="D1211" s="19"/>
    </row>
    <row r="1212" ht="15" customHeight="1" spans="1:4">
      <c r="A1212" s="16">
        <v>2220107</v>
      </c>
      <c r="B1212" s="21" t="s">
        <v>1008</v>
      </c>
      <c r="C1212" s="19"/>
      <c r="D1212" s="19"/>
    </row>
    <row r="1213" ht="15" customHeight="1" spans="1:4">
      <c r="A1213" s="16">
        <v>2220112</v>
      </c>
      <c r="B1213" s="21" t="s">
        <v>1009</v>
      </c>
      <c r="C1213" s="19"/>
      <c r="D1213" s="19"/>
    </row>
    <row r="1214" ht="15" customHeight="1" spans="1:4">
      <c r="A1214" s="16">
        <v>2220113</v>
      </c>
      <c r="B1214" s="21" t="s">
        <v>1010</v>
      </c>
      <c r="C1214" s="19"/>
      <c r="D1214" s="19"/>
    </row>
    <row r="1215" ht="15" customHeight="1" spans="1:4">
      <c r="A1215" s="16">
        <v>2220114</v>
      </c>
      <c r="B1215" s="21" t="s">
        <v>1011</v>
      </c>
      <c r="C1215" s="19"/>
      <c r="D1215" s="19"/>
    </row>
    <row r="1216" ht="15" customHeight="1" spans="1:4">
      <c r="A1216" s="16">
        <v>2220115</v>
      </c>
      <c r="B1216" s="21" t="s">
        <v>1012</v>
      </c>
      <c r="C1216" s="19"/>
      <c r="D1216" s="19"/>
    </row>
    <row r="1217" ht="15" customHeight="1" spans="1:4">
      <c r="A1217" s="16">
        <v>2220118</v>
      </c>
      <c r="B1217" s="21" t="s">
        <v>1013</v>
      </c>
      <c r="C1217" s="19"/>
      <c r="D1217" s="19"/>
    </row>
    <row r="1218" ht="15" customHeight="1" spans="1:4">
      <c r="A1218" s="16">
        <v>2220119</v>
      </c>
      <c r="B1218" s="21" t="s">
        <v>1014</v>
      </c>
      <c r="C1218" s="19"/>
      <c r="D1218" s="19"/>
    </row>
    <row r="1219" ht="15" customHeight="1" spans="1:4">
      <c r="A1219" s="16">
        <v>2220120</v>
      </c>
      <c r="B1219" s="21" t="s">
        <v>1015</v>
      </c>
      <c r="C1219" s="19"/>
      <c r="D1219" s="19"/>
    </row>
    <row r="1220" ht="15" customHeight="1" spans="1:4">
      <c r="A1220" s="16">
        <v>2220121</v>
      </c>
      <c r="B1220" s="21" t="s">
        <v>1016</v>
      </c>
      <c r="C1220" s="19"/>
      <c r="D1220" s="19"/>
    </row>
    <row r="1221" ht="15" customHeight="1" spans="1:4">
      <c r="A1221" s="16">
        <v>2220150</v>
      </c>
      <c r="B1221" s="21" t="s">
        <v>94</v>
      </c>
      <c r="C1221" s="19"/>
      <c r="D1221" s="19"/>
    </row>
    <row r="1222" ht="15" customHeight="1" spans="1:4">
      <c r="A1222" s="16">
        <v>2220199</v>
      </c>
      <c r="B1222" s="21" t="s">
        <v>1017</v>
      </c>
      <c r="C1222" s="19"/>
      <c r="D1222" s="19"/>
    </row>
    <row r="1223" ht="15" customHeight="1" spans="1:4">
      <c r="A1223" s="16">
        <v>22203</v>
      </c>
      <c r="B1223" s="23" t="s">
        <v>1018</v>
      </c>
      <c r="C1223" s="19">
        <f>SUM(C1224:C1228)</f>
        <v>0</v>
      </c>
      <c r="D1223" s="19">
        <f>SUM(D1224:D1228)</f>
        <v>0</v>
      </c>
    </row>
    <row r="1224" ht="15" customHeight="1" spans="1:4">
      <c r="A1224" s="16">
        <v>2220301</v>
      </c>
      <c r="B1224" s="21" t="s">
        <v>1019</v>
      </c>
      <c r="C1224" s="19"/>
      <c r="D1224" s="19"/>
    </row>
    <row r="1225" ht="15" customHeight="1" spans="1:4">
      <c r="A1225" s="16">
        <v>2220303</v>
      </c>
      <c r="B1225" s="21" t="s">
        <v>1020</v>
      </c>
      <c r="C1225" s="19"/>
      <c r="D1225" s="19"/>
    </row>
    <row r="1226" ht="15" customHeight="1" spans="1:4">
      <c r="A1226" s="16">
        <v>2220304</v>
      </c>
      <c r="B1226" s="21" t="s">
        <v>1021</v>
      </c>
      <c r="C1226" s="19"/>
      <c r="D1226" s="19"/>
    </row>
    <row r="1227" ht="15" customHeight="1" spans="1:4">
      <c r="A1227" s="16">
        <v>2220305</v>
      </c>
      <c r="B1227" s="21" t="s">
        <v>1022</v>
      </c>
      <c r="C1227" s="19"/>
      <c r="D1227" s="19"/>
    </row>
    <row r="1228" ht="15" customHeight="1" spans="1:4">
      <c r="A1228" s="16">
        <v>2220399</v>
      </c>
      <c r="B1228" s="21" t="s">
        <v>1023</v>
      </c>
      <c r="C1228" s="19"/>
      <c r="D1228" s="19"/>
    </row>
    <row r="1229" ht="15" customHeight="1" spans="1:4">
      <c r="A1229" s="16">
        <v>22204</v>
      </c>
      <c r="B1229" s="23" t="s">
        <v>1024</v>
      </c>
      <c r="C1229" s="19">
        <f>SUM(C1230:C1234)</f>
        <v>0</v>
      </c>
      <c r="D1229" s="19">
        <f>SUM(D1230:D1234)</f>
        <v>0</v>
      </c>
    </row>
    <row r="1230" ht="15" customHeight="1" spans="1:4">
      <c r="A1230" s="16">
        <v>2220401</v>
      </c>
      <c r="B1230" s="21" t="s">
        <v>1025</v>
      </c>
      <c r="C1230" s="19"/>
      <c r="D1230" s="19"/>
    </row>
    <row r="1231" ht="15" customHeight="1" spans="1:4">
      <c r="A1231" s="16">
        <v>2220402</v>
      </c>
      <c r="B1231" s="21" t="s">
        <v>1026</v>
      </c>
      <c r="C1231" s="19"/>
      <c r="D1231" s="19"/>
    </row>
    <row r="1232" ht="15" customHeight="1" spans="1:4">
      <c r="A1232" s="16">
        <v>2220403</v>
      </c>
      <c r="B1232" s="21" t="s">
        <v>1027</v>
      </c>
      <c r="C1232" s="19"/>
      <c r="D1232" s="19"/>
    </row>
    <row r="1233" ht="15" customHeight="1" spans="1:4">
      <c r="A1233" s="16">
        <v>2220404</v>
      </c>
      <c r="B1233" s="21" t="s">
        <v>1028</v>
      </c>
      <c r="C1233" s="19"/>
      <c r="D1233" s="19"/>
    </row>
    <row r="1234" ht="15" customHeight="1" spans="1:4">
      <c r="A1234" s="16">
        <v>2220499</v>
      </c>
      <c r="B1234" s="21" t="s">
        <v>1029</v>
      </c>
      <c r="C1234" s="19"/>
      <c r="D1234" s="19"/>
    </row>
    <row r="1235" ht="15" customHeight="1" spans="1:4">
      <c r="A1235" s="16">
        <v>22205</v>
      </c>
      <c r="B1235" s="23" t="s">
        <v>1030</v>
      </c>
      <c r="C1235" s="19">
        <f>SUM(C1236:C1247)</f>
        <v>0</v>
      </c>
      <c r="D1235" s="19">
        <f>SUM(D1236:D1247)</f>
        <v>0</v>
      </c>
    </row>
    <row r="1236" ht="15" customHeight="1" spans="1:4">
      <c r="A1236" s="16">
        <v>2220501</v>
      </c>
      <c r="B1236" s="21" t="s">
        <v>1031</v>
      </c>
      <c r="C1236" s="19"/>
      <c r="D1236" s="19"/>
    </row>
    <row r="1237" ht="15" customHeight="1" spans="1:4">
      <c r="A1237" s="16">
        <v>2220502</v>
      </c>
      <c r="B1237" s="21" t="s">
        <v>1032</v>
      </c>
      <c r="C1237" s="19"/>
      <c r="D1237" s="19"/>
    </row>
    <row r="1238" ht="15" customHeight="1" spans="1:4">
      <c r="A1238" s="16">
        <v>2220503</v>
      </c>
      <c r="B1238" s="21" t="s">
        <v>1033</v>
      </c>
      <c r="C1238" s="19"/>
      <c r="D1238" s="19"/>
    </row>
    <row r="1239" ht="15" customHeight="1" spans="1:4">
      <c r="A1239" s="16">
        <v>2220504</v>
      </c>
      <c r="B1239" s="21" t="s">
        <v>1034</v>
      </c>
      <c r="C1239" s="19"/>
      <c r="D1239" s="19"/>
    </row>
    <row r="1240" ht="15" customHeight="1" spans="1:4">
      <c r="A1240" s="16">
        <v>2220505</v>
      </c>
      <c r="B1240" s="21" t="s">
        <v>1035</v>
      </c>
      <c r="C1240" s="19"/>
      <c r="D1240" s="19"/>
    </row>
    <row r="1241" ht="15" customHeight="1" spans="1:4">
      <c r="A1241" s="16">
        <v>2220506</v>
      </c>
      <c r="B1241" s="21" t="s">
        <v>1036</v>
      </c>
      <c r="C1241" s="19"/>
      <c r="D1241" s="19"/>
    </row>
    <row r="1242" ht="15" customHeight="1" spans="1:4">
      <c r="A1242" s="16">
        <v>2220507</v>
      </c>
      <c r="B1242" s="21" t="s">
        <v>1037</v>
      </c>
      <c r="C1242" s="19"/>
      <c r="D1242" s="19"/>
    </row>
    <row r="1243" ht="15" customHeight="1" spans="1:4">
      <c r="A1243" s="16">
        <v>2220508</v>
      </c>
      <c r="B1243" s="21" t="s">
        <v>1038</v>
      </c>
      <c r="C1243" s="19"/>
      <c r="D1243" s="19"/>
    </row>
    <row r="1244" ht="15" customHeight="1" spans="1:4">
      <c r="A1244" s="16">
        <v>2220509</v>
      </c>
      <c r="B1244" s="21" t="s">
        <v>1039</v>
      </c>
      <c r="C1244" s="19"/>
      <c r="D1244" s="19"/>
    </row>
    <row r="1245" ht="15" customHeight="1" spans="1:4">
      <c r="A1245" s="16">
        <v>2220510</v>
      </c>
      <c r="B1245" s="21" t="s">
        <v>1040</v>
      </c>
      <c r="C1245" s="19"/>
      <c r="D1245" s="19"/>
    </row>
    <row r="1246" ht="15" customHeight="1" spans="1:4">
      <c r="A1246" s="16">
        <v>2220511</v>
      </c>
      <c r="B1246" s="21" t="s">
        <v>1041</v>
      </c>
      <c r="C1246" s="19"/>
      <c r="D1246" s="19"/>
    </row>
    <row r="1247" ht="15" customHeight="1" spans="1:4">
      <c r="A1247" s="16">
        <v>2220599</v>
      </c>
      <c r="B1247" s="21" t="s">
        <v>1042</v>
      </c>
      <c r="C1247" s="19"/>
      <c r="D1247" s="19"/>
    </row>
    <row r="1248" ht="15" customHeight="1" spans="1:4">
      <c r="A1248" s="16">
        <v>224</v>
      </c>
      <c r="B1248" s="23" t="s">
        <v>1043</v>
      </c>
      <c r="C1248" s="19">
        <f>C1249+C1260+C1266+C1274+C1287+C1291+C1295</f>
        <v>0</v>
      </c>
      <c r="D1248" s="19">
        <f>D1249+D1260+D1266+D1274+D1287+D1291+D1295</f>
        <v>0</v>
      </c>
    </row>
    <row r="1249" ht="15" customHeight="1" spans="1:4">
      <c r="A1249" s="16">
        <v>22401</v>
      </c>
      <c r="B1249" s="23" t="s">
        <v>1044</v>
      </c>
      <c r="C1249" s="19">
        <f>SUM(C1250:C1259)</f>
        <v>0</v>
      </c>
      <c r="D1249" s="19">
        <f>SUM(D1250:D1259)</f>
        <v>0</v>
      </c>
    </row>
    <row r="1250" ht="15" customHeight="1" spans="1:4">
      <c r="A1250" s="16">
        <v>2240101</v>
      </c>
      <c r="B1250" s="21" t="s">
        <v>85</v>
      </c>
      <c r="C1250" s="19"/>
      <c r="D1250" s="19"/>
    </row>
    <row r="1251" ht="15" customHeight="1" spans="1:4">
      <c r="A1251" s="16">
        <v>2240102</v>
      </c>
      <c r="B1251" s="21" t="s">
        <v>86</v>
      </c>
      <c r="C1251" s="19"/>
      <c r="D1251" s="19"/>
    </row>
    <row r="1252" ht="15" customHeight="1" spans="1:4">
      <c r="A1252" s="16">
        <v>2240103</v>
      </c>
      <c r="B1252" s="21" t="s">
        <v>87</v>
      </c>
      <c r="C1252" s="19"/>
      <c r="D1252" s="19"/>
    </row>
    <row r="1253" ht="15" customHeight="1" spans="1:4">
      <c r="A1253" s="16">
        <v>2240104</v>
      </c>
      <c r="B1253" s="21" t="s">
        <v>1045</v>
      </c>
      <c r="C1253" s="19"/>
      <c r="D1253" s="19"/>
    </row>
    <row r="1254" ht="15" customHeight="1" spans="1:4">
      <c r="A1254" s="16">
        <v>2240105</v>
      </c>
      <c r="B1254" s="21" t="s">
        <v>1046</v>
      </c>
      <c r="C1254" s="19"/>
      <c r="D1254" s="19"/>
    </row>
    <row r="1255" ht="15" customHeight="1" spans="1:4">
      <c r="A1255" s="16">
        <v>2240106</v>
      </c>
      <c r="B1255" s="21" t="s">
        <v>1047</v>
      </c>
      <c r="C1255" s="19"/>
      <c r="D1255" s="19"/>
    </row>
    <row r="1256" ht="15" customHeight="1" spans="1:4">
      <c r="A1256" s="16">
        <v>2240108</v>
      </c>
      <c r="B1256" s="21" t="s">
        <v>1048</v>
      </c>
      <c r="C1256" s="19"/>
      <c r="D1256" s="19"/>
    </row>
    <row r="1257" ht="15" customHeight="1" spans="1:4">
      <c r="A1257" s="16">
        <v>2240109</v>
      </c>
      <c r="B1257" s="21" t="s">
        <v>1049</v>
      </c>
      <c r="C1257" s="19"/>
      <c r="D1257" s="19"/>
    </row>
    <row r="1258" ht="15" customHeight="1" spans="1:4">
      <c r="A1258" s="16">
        <v>2240150</v>
      </c>
      <c r="B1258" s="21" t="s">
        <v>94</v>
      </c>
      <c r="C1258" s="19"/>
      <c r="D1258" s="19"/>
    </row>
    <row r="1259" ht="15" customHeight="1" spans="1:4">
      <c r="A1259" s="16">
        <v>2240199</v>
      </c>
      <c r="B1259" s="21" t="s">
        <v>1050</v>
      </c>
      <c r="C1259" s="19"/>
      <c r="D1259" s="19"/>
    </row>
    <row r="1260" ht="15" customHeight="1" spans="1:4">
      <c r="A1260" s="16">
        <v>22402</v>
      </c>
      <c r="B1260" s="23" t="s">
        <v>1051</v>
      </c>
      <c r="C1260" s="19">
        <f>SUM(C1261:C1265)</f>
        <v>0</v>
      </c>
      <c r="D1260" s="19">
        <f>SUM(D1261:D1265)</f>
        <v>0</v>
      </c>
    </row>
    <row r="1261" ht="15" customHeight="1" spans="1:4">
      <c r="A1261" s="16">
        <v>2240201</v>
      </c>
      <c r="B1261" s="21" t="s">
        <v>85</v>
      </c>
      <c r="C1261" s="19"/>
      <c r="D1261" s="19"/>
    </row>
    <row r="1262" ht="15" customHeight="1" spans="1:4">
      <c r="A1262" s="16">
        <v>2240202</v>
      </c>
      <c r="B1262" s="21" t="s">
        <v>86</v>
      </c>
      <c r="C1262" s="19"/>
      <c r="D1262" s="19"/>
    </row>
    <row r="1263" ht="15" customHeight="1" spans="1:4">
      <c r="A1263" s="16">
        <v>2240203</v>
      </c>
      <c r="B1263" s="21" t="s">
        <v>87</v>
      </c>
      <c r="C1263" s="19"/>
      <c r="D1263" s="19"/>
    </row>
    <row r="1264" ht="15" customHeight="1" spans="1:4">
      <c r="A1264" s="16">
        <v>2240204</v>
      </c>
      <c r="B1264" s="21" t="s">
        <v>1052</v>
      </c>
      <c r="C1264" s="19"/>
      <c r="D1264" s="19"/>
    </row>
    <row r="1265" ht="15" customHeight="1" spans="1:4">
      <c r="A1265" s="16">
        <v>2240299</v>
      </c>
      <c r="B1265" s="21" t="s">
        <v>1053</v>
      </c>
      <c r="C1265" s="19"/>
      <c r="D1265" s="19"/>
    </row>
    <row r="1266" ht="15" customHeight="1" spans="1:4">
      <c r="A1266" s="16">
        <v>22404</v>
      </c>
      <c r="B1266" s="23" t="s">
        <v>1054</v>
      </c>
      <c r="C1266" s="19">
        <f>SUM(C1267:C1273)</f>
        <v>0</v>
      </c>
      <c r="D1266" s="19">
        <f>SUM(D1267:D1273)</f>
        <v>0</v>
      </c>
    </row>
    <row r="1267" ht="15" customHeight="1" spans="1:4">
      <c r="A1267" s="16">
        <v>2240401</v>
      </c>
      <c r="B1267" s="21" t="s">
        <v>85</v>
      </c>
      <c r="C1267" s="19"/>
      <c r="D1267" s="19"/>
    </row>
    <row r="1268" ht="15" customHeight="1" spans="1:4">
      <c r="A1268" s="16">
        <v>2240402</v>
      </c>
      <c r="B1268" s="21" t="s">
        <v>86</v>
      </c>
      <c r="C1268" s="19"/>
      <c r="D1268" s="19"/>
    </row>
    <row r="1269" ht="15" customHeight="1" spans="1:4">
      <c r="A1269" s="16">
        <v>2240403</v>
      </c>
      <c r="B1269" s="21" t="s">
        <v>87</v>
      </c>
      <c r="C1269" s="19"/>
      <c r="D1269" s="19"/>
    </row>
    <row r="1270" ht="15" customHeight="1" spans="1:4">
      <c r="A1270" s="16">
        <v>2240404</v>
      </c>
      <c r="B1270" s="21" t="s">
        <v>1055</v>
      </c>
      <c r="C1270" s="19"/>
      <c r="D1270" s="19"/>
    </row>
    <row r="1271" ht="15" customHeight="1" spans="1:4">
      <c r="A1271" s="16">
        <v>2240405</v>
      </c>
      <c r="B1271" s="21" t="s">
        <v>1056</v>
      </c>
      <c r="C1271" s="19"/>
      <c r="D1271" s="19"/>
    </row>
    <row r="1272" ht="15" customHeight="1" spans="1:4">
      <c r="A1272" s="16">
        <v>2240450</v>
      </c>
      <c r="B1272" s="21" t="s">
        <v>94</v>
      </c>
      <c r="C1272" s="19"/>
      <c r="D1272" s="19"/>
    </row>
    <row r="1273" ht="15" customHeight="1" spans="1:4">
      <c r="A1273" s="16">
        <v>2240499</v>
      </c>
      <c r="B1273" s="21" t="s">
        <v>1057</v>
      </c>
      <c r="C1273" s="19"/>
      <c r="D1273" s="19"/>
    </row>
    <row r="1274" ht="15" customHeight="1" spans="1:4">
      <c r="A1274" s="16">
        <v>22405</v>
      </c>
      <c r="B1274" s="23" t="s">
        <v>1058</v>
      </c>
      <c r="C1274" s="19">
        <f>SUM(C1275:C1286)</f>
        <v>0</v>
      </c>
      <c r="D1274" s="19">
        <f>SUM(D1275:D1286)</f>
        <v>0</v>
      </c>
    </row>
    <row r="1275" ht="15" customHeight="1" spans="1:4">
      <c r="A1275" s="16">
        <v>2240501</v>
      </c>
      <c r="B1275" s="21" t="s">
        <v>85</v>
      </c>
      <c r="C1275" s="19"/>
      <c r="D1275" s="19"/>
    </row>
    <row r="1276" ht="15" customHeight="1" spans="1:4">
      <c r="A1276" s="16">
        <v>2240502</v>
      </c>
      <c r="B1276" s="21" t="s">
        <v>86</v>
      </c>
      <c r="C1276" s="19"/>
      <c r="D1276" s="19"/>
    </row>
    <row r="1277" ht="15" customHeight="1" spans="1:4">
      <c r="A1277" s="16">
        <v>2240503</v>
      </c>
      <c r="B1277" s="21" t="s">
        <v>87</v>
      </c>
      <c r="C1277" s="19"/>
      <c r="D1277" s="19"/>
    </row>
    <row r="1278" ht="15" customHeight="1" spans="1:4">
      <c r="A1278" s="16">
        <v>2240504</v>
      </c>
      <c r="B1278" s="21" t="s">
        <v>1059</v>
      </c>
      <c r="C1278" s="19"/>
      <c r="D1278" s="19"/>
    </row>
    <row r="1279" ht="15" customHeight="1" spans="1:4">
      <c r="A1279" s="16">
        <v>2240505</v>
      </c>
      <c r="B1279" s="21" t="s">
        <v>1060</v>
      </c>
      <c r="C1279" s="19"/>
      <c r="D1279" s="19"/>
    </row>
    <row r="1280" ht="15" customHeight="1" spans="1:4">
      <c r="A1280" s="16">
        <v>2240506</v>
      </c>
      <c r="B1280" s="21" t="s">
        <v>1061</v>
      </c>
      <c r="C1280" s="19"/>
      <c r="D1280" s="19"/>
    </row>
    <row r="1281" ht="15" customHeight="1" spans="1:4">
      <c r="A1281" s="16">
        <v>2240507</v>
      </c>
      <c r="B1281" s="21" t="s">
        <v>1062</v>
      </c>
      <c r="C1281" s="19"/>
      <c r="D1281" s="19"/>
    </row>
    <row r="1282" ht="15" customHeight="1" spans="1:4">
      <c r="A1282" s="16">
        <v>2240508</v>
      </c>
      <c r="B1282" s="21" t="s">
        <v>1063</v>
      </c>
      <c r="C1282" s="19"/>
      <c r="D1282" s="19"/>
    </row>
    <row r="1283" ht="15" customHeight="1" spans="1:4">
      <c r="A1283" s="16">
        <v>2240509</v>
      </c>
      <c r="B1283" s="21" t="s">
        <v>1064</v>
      </c>
      <c r="C1283" s="19"/>
      <c r="D1283" s="19"/>
    </row>
    <row r="1284" ht="15" customHeight="1" spans="1:4">
      <c r="A1284" s="16">
        <v>2240510</v>
      </c>
      <c r="B1284" s="21" t="s">
        <v>1065</v>
      </c>
      <c r="C1284" s="19"/>
      <c r="D1284" s="19"/>
    </row>
    <row r="1285" ht="15" customHeight="1" spans="1:4">
      <c r="A1285" s="16">
        <v>2240550</v>
      </c>
      <c r="B1285" s="21" t="s">
        <v>1066</v>
      </c>
      <c r="C1285" s="19"/>
      <c r="D1285" s="19"/>
    </row>
    <row r="1286" ht="15" customHeight="1" spans="1:4">
      <c r="A1286" s="16">
        <v>2240599</v>
      </c>
      <c r="B1286" s="21" t="s">
        <v>1067</v>
      </c>
      <c r="C1286" s="19"/>
      <c r="D1286" s="19"/>
    </row>
    <row r="1287" ht="15" customHeight="1" spans="1:4">
      <c r="A1287" s="16">
        <v>22406</v>
      </c>
      <c r="B1287" s="23" t="s">
        <v>1068</v>
      </c>
      <c r="C1287" s="19">
        <f>SUM(C1288:C1290)</f>
        <v>0</v>
      </c>
      <c r="D1287" s="19">
        <f>SUM(D1288:D1290)</f>
        <v>0</v>
      </c>
    </row>
    <row r="1288" ht="15" customHeight="1" spans="1:4">
      <c r="A1288" s="16">
        <v>2240601</v>
      </c>
      <c r="B1288" s="21" t="s">
        <v>1069</v>
      </c>
      <c r="C1288" s="19"/>
      <c r="D1288" s="19"/>
    </row>
    <row r="1289" ht="15" customHeight="1" spans="1:4">
      <c r="A1289" s="16">
        <v>2240602</v>
      </c>
      <c r="B1289" s="21" t="s">
        <v>1070</v>
      </c>
      <c r="C1289" s="19"/>
      <c r="D1289" s="19"/>
    </row>
    <row r="1290" ht="15" customHeight="1" spans="1:4">
      <c r="A1290" s="16">
        <v>2240699</v>
      </c>
      <c r="B1290" s="21" t="s">
        <v>1071</v>
      </c>
      <c r="C1290" s="19"/>
      <c r="D1290" s="19"/>
    </row>
    <row r="1291" ht="15" customHeight="1" spans="1:4">
      <c r="A1291" s="16">
        <v>22407</v>
      </c>
      <c r="B1291" s="23" t="s">
        <v>1072</v>
      </c>
      <c r="C1291" s="19">
        <f>SUM(C1292:C1294)</f>
        <v>0</v>
      </c>
      <c r="D1291" s="19">
        <f>SUM(D1292:D1294)</f>
        <v>0</v>
      </c>
    </row>
    <row r="1292" ht="15" customHeight="1" spans="1:4">
      <c r="A1292" s="16">
        <v>2240703</v>
      </c>
      <c r="B1292" s="21" t="s">
        <v>1073</v>
      </c>
      <c r="C1292" s="19"/>
      <c r="D1292" s="19"/>
    </row>
    <row r="1293" ht="15" customHeight="1" spans="1:4">
      <c r="A1293" s="16">
        <v>2240704</v>
      </c>
      <c r="B1293" s="21" t="s">
        <v>1074</v>
      </c>
      <c r="C1293" s="19"/>
      <c r="D1293" s="19"/>
    </row>
    <row r="1294" ht="15" customHeight="1" spans="1:4">
      <c r="A1294" s="16">
        <v>2240799</v>
      </c>
      <c r="B1294" s="21" t="s">
        <v>1075</v>
      </c>
      <c r="C1294" s="19"/>
      <c r="D1294" s="19"/>
    </row>
    <row r="1295" ht="15" customHeight="1" spans="1:4">
      <c r="A1295" s="16">
        <v>22499</v>
      </c>
      <c r="B1295" s="23" t="s">
        <v>1076</v>
      </c>
      <c r="C1295" s="19">
        <f t="shared" ref="C1295:C1298" si="2">C1296</f>
        <v>0</v>
      </c>
      <c r="D1295" s="19">
        <f t="shared" ref="D1295:D1298" si="3">D1296</f>
        <v>0</v>
      </c>
    </row>
    <row r="1296" ht="15" customHeight="1" spans="1:4">
      <c r="A1296" s="16">
        <v>2249999</v>
      </c>
      <c r="B1296" s="21" t="s">
        <v>1077</v>
      </c>
      <c r="C1296" s="19"/>
      <c r="D1296" s="19"/>
    </row>
    <row r="1297" ht="15" customHeight="1" spans="1:4">
      <c r="A1297" s="16">
        <v>229</v>
      </c>
      <c r="B1297" s="23" t="s">
        <v>1078</v>
      </c>
      <c r="C1297" s="19">
        <f t="shared" si="2"/>
        <v>0</v>
      </c>
      <c r="D1297" s="19">
        <f t="shared" si="3"/>
        <v>0</v>
      </c>
    </row>
    <row r="1298" ht="15" customHeight="1" spans="1:4">
      <c r="A1298" s="16">
        <v>22999</v>
      </c>
      <c r="B1298" s="23" t="s">
        <v>944</v>
      </c>
      <c r="C1298" s="19">
        <f t="shared" si="2"/>
        <v>0</v>
      </c>
      <c r="D1298" s="19">
        <f t="shared" si="3"/>
        <v>0</v>
      </c>
    </row>
    <row r="1299" ht="15" customHeight="1" spans="1:4">
      <c r="A1299" s="16">
        <v>2299999</v>
      </c>
      <c r="B1299" s="21" t="s">
        <v>238</v>
      </c>
      <c r="C1299" s="19"/>
      <c r="D1299" s="19"/>
    </row>
    <row r="1300" ht="15" customHeight="1" spans="1:4">
      <c r="A1300" s="16">
        <v>232</v>
      </c>
      <c r="B1300" s="23" t="s">
        <v>1079</v>
      </c>
      <c r="C1300" s="19">
        <f>SUM(C1301:C1302,C1307)</f>
        <v>0</v>
      </c>
      <c r="D1300" s="19">
        <f>SUM(D1301:D1302,D1307)</f>
        <v>0</v>
      </c>
    </row>
    <row r="1301" ht="15" customHeight="1" spans="1:4">
      <c r="A1301" s="16">
        <v>23201</v>
      </c>
      <c r="B1301" s="23" t="s">
        <v>1080</v>
      </c>
      <c r="C1301" s="19"/>
      <c r="D1301" s="19"/>
    </row>
    <row r="1302" ht="15" customHeight="1" spans="1:4">
      <c r="A1302" s="16">
        <v>23202</v>
      </c>
      <c r="B1302" s="23" t="s">
        <v>1081</v>
      </c>
      <c r="C1302" s="19">
        <f>SUM(C1303:C1306)</f>
        <v>0</v>
      </c>
      <c r="D1302" s="19">
        <f>SUM(D1303:D1306)</f>
        <v>0</v>
      </c>
    </row>
    <row r="1303" ht="15" customHeight="1" spans="1:4">
      <c r="A1303" s="16">
        <v>2320201</v>
      </c>
      <c r="B1303" s="21" t="s">
        <v>1082</v>
      </c>
      <c r="C1303" s="19"/>
      <c r="D1303" s="19"/>
    </row>
    <row r="1304" ht="15" customHeight="1" spans="1:4">
      <c r="A1304" s="16">
        <v>2320202</v>
      </c>
      <c r="B1304" s="21" t="s">
        <v>1083</v>
      </c>
      <c r="C1304" s="19"/>
      <c r="D1304" s="19"/>
    </row>
    <row r="1305" ht="15" customHeight="1" spans="1:4">
      <c r="A1305" s="16">
        <v>2320203</v>
      </c>
      <c r="B1305" s="21" t="s">
        <v>1084</v>
      </c>
      <c r="C1305" s="19"/>
      <c r="D1305" s="19"/>
    </row>
    <row r="1306" ht="15" customHeight="1" spans="1:4">
      <c r="A1306" s="16">
        <v>2320299</v>
      </c>
      <c r="B1306" s="21" t="s">
        <v>1085</v>
      </c>
      <c r="C1306" s="19"/>
      <c r="D1306" s="19"/>
    </row>
    <row r="1307" ht="15" customHeight="1" spans="1:4">
      <c r="A1307" s="16">
        <v>23203</v>
      </c>
      <c r="B1307" s="23" t="s">
        <v>1086</v>
      </c>
      <c r="C1307" s="19">
        <f>SUM(C1308:C1311)</f>
        <v>0</v>
      </c>
      <c r="D1307" s="19">
        <f>SUM(D1308:D1311)</f>
        <v>0</v>
      </c>
    </row>
    <row r="1308" ht="15" customHeight="1" spans="1:4">
      <c r="A1308" s="16">
        <v>2320301</v>
      </c>
      <c r="B1308" s="21" t="s">
        <v>1087</v>
      </c>
      <c r="C1308" s="19"/>
      <c r="D1308" s="19"/>
    </row>
    <row r="1309" ht="15" customHeight="1" spans="1:4">
      <c r="A1309" s="16">
        <v>2320302</v>
      </c>
      <c r="B1309" s="21" t="s">
        <v>1088</v>
      </c>
      <c r="C1309" s="19"/>
      <c r="D1309" s="19"/>
    </row>
    <row r="1310" ht="15" customHeight="1" spans="1:4">
      <c r="A1310" s="16">
        <v>2320303</v>
      </c>
      <c r="B1310" s="21" t="s">
        <v>1089</v>
      </c>
      <c r="C1310" s="19"/>
      <c r="D1310" s="19"/>
    </row>
    <row r="1311" ht="15" customHeight="1" spans="1:4">
      <c r="A1311" s="16">
        <v>2320399</v>
      </c>
      <c r="B1311" s="21" t="s">
        <v>1090</v>
      </c>
      <c r="C1311" s="29"/>
      <c r="D1311" s="29"/>
    </row>
    <row r="1312" ht="15" customHeight="1" spans="1:4">
      <c r="A1312" s="16">
        <v>233</v>
      </c>
      <c r="B1312" s="23" t="s">
        <v>1091</v>
      </c>
      <c r="C1312" s="19">
        <f>SUM(C1313:C1315)</f>
        <v>0</v>
      </c>
      <c r="D1312" s="19">
        <f>SUM(D1313:D1315)</f>
        <v>0</v>
      </c>
    </row>
    <row r="1313" ht="15" customHeight="1" spans="1:4">
      <c r="A1313" s="16">
        <v>23301</v>
      </c>
      <c r="B1313" s="23" t="s">
        <v>1092</v>
      </c>
      <c r="C1313" s="19"/>
      <c r="D1313" s="19"/>
    </row>
    <row r="1314" ht="15" customHeight="1" spans="1:4">
      <c r="A1314" s="16">
        <v>23302</v>
      </c>
      <c r="B1314" s="23" t="s">
        <v>1093</v>
      </c>
      <c r="C1314" s="19"/>
      <c r="D1314" s="19"/>
    </row>
    <row r="1315" ht="15" customHeight="1" spans="1:4">
      <c r="A1315" s="16">
        <v>23303</v>
      </c>
      <c r="B1315" s="23" t="s">
        <v>1094</v>
      </c>
      <c r="C1315" s="19"/>
      <c r="D1315" s="19"/>
    </row>
    <row r="1316" ht="15" hidden="1" customHeight="1" spans="2:4">
      <c r="B1316" s="30" t="s">
        <v>1095</v>
      </c>
      <c r="C1316" s="31">
        <f>SUM(C1317,C1318,C1319)</f>
        <v>0</v>
      </c>
      <c r="D1316" s="31">
        <f>SUM(D1317,D1318,D1319)</f>
        <v>0</v>
      </c>
    </row>
    <row r="1317" ht="15" hidden="1" customHeight="1" spans="2:4">
      <c r="B1317" s="32" t="s">
        <v>1096</v>
      </c>
      <c r="C1317" s="31"/>
      <c r="D1317" s="31"/>
    </row>
    <row r="1318" ht="15" hidden="1" customHeight="1" spans="2:4">
      <c r="B1318" s="32" t="s">
        <v>1097</v>
      </c>
      <c r="C1318" s="31"/>
      <c r="D1318" s="31"/>
    </row>
    <row r="1319" ht="15" hidden="1" customHeight="1" spans="2:4">
      <c r="B1319" s="32" t="s">
        <v>1098</v>
      </c>
      <c r="C1319" s="31">
        <f>SUM(C1320:C1323)</f>
        <v>0</v>
      </c>
      <c r="D1319" s="31">
        <f>SUM(D1320:D1323)</f>
        <v>0</v>
      </c>
    </row>
    <row r="1320" ht="15" hidden="1" customHeight="1" spans="2:4">
      <c r="B1320" s="33" t="s">
        <v>1099</v>
      </c>
      <c r="C1320" s="31"/>
      <c r="D1320" s="31"/>
    </row>
    <row r="1321" ht="15" hidden="1" customHeight="1" spans="2:4">
      <c r="B1321" s="33" t="s">
        <v>1100</v>
      </c>
      <c r="C1321" s="31"/>
      <c r="D1321" s="31"/>
    </row>
    <row r="1322" ht="15" hidden="1" customHeight="1" spans="2:4">
      <c r="B1322" s="33" t="s">
        <v>1101</v>
      </c>
      <c r="C1322" s="31"/>
      <c r="D1322" s="31"/>
    </row>
    <row r="1323" ht="15" hidden="1" customHeight="1" spans="2:4">
      <c r="B1323" s="33" t="s">
        <v>1102</v>
      </c>
      <c r="C1323" s="31"/>
      <c r="D1323" s="31"/>
    </row>
    <row r="1324" ht="15" hidden="1" customHeight="1" spans="2:4">
      <c r="B1324" s="30" t="s">
        <v>1103</v>
      </c>
      <c r="C1324" s="31">
        <f>C1325+C1326+C1327</f>
        <v>0</v>
      </c>
      <c r="D1324" s="31">
        <f>D1325+D1326+D1327</f>
        <v>0</v>
      </c>
    </row>
    <row r="1325" ht="15" hidden="1" customHeight="1" spans="2:4">
      <c r="B1325" s="32" t="s">
        <v>1104</v>
      </c>
      <c r="C1325" s="31"/>
      <c r="D1325" s="31"/>
    </row>
    <row r="1326" ht="15" hidden="1" customHeight="1" spans="2:4">
      <c r="B1326" s="32" t="s">
        <v>1105</v>
      </c>
      <c r="C1326" s="31"/>
      <c r="D1326" s="31"/>
    </row>
    <row r="1327" ht="15" hidden="1" customHeight="1" spans="2:4">
      <c r="B1327" s="32" t="s">
        <v>1106</v>
      </c>
      <c r="C1327" s="31"/>
      <c r="D1327" s="31"/>
    </row>
  </sheetData>
  <mergeCells count="6">
    <mergeCell ref="A2:D2"/>
    <mergeCell ref="A6:B6"/>
    <mergeCell ref="A4:A5"/>
    <mergeCell ref="B4:B5"/>
    <mergeCell ref="C4:C5"/>
    <mergeCell ref="D4:D5"/>
  </mergeCells>
  <printOptions horizontalCentered="1"/>
  <pageMargins left="0.472222222222222" right="0.472222222222222" top="0.786805555555556" bottom="0.786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镇一般总</vt:lpstr>
      <vt:lpstr>镇一般收</vt:lpstr>
      <vt:lpstr>镇一般支</vt:lpstr>
      <vt:lpstr>镇一般支明细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王一博</dc:creator>
  <cp:lastModifiedBy>Administrator</cp:lastModifiedBy>
  <dcterms:created xsi:type="dcterms:W3CDTF">2022-05-24T01:59:00Z</dcterms:created>
  <dcterms:modified xsi:type="dcterms:W3CDTF">2026-08-25T02:32:40Z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2052-10.8.2.6784</vt:lpwstr>
  </property>
</Properties>
</file>