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5年工作\财政\2026年预算\预算公开\公开第一版\"/>
    </mc:Choice>
  </mc:AlternateContent>
  <bookViews>
    <workbookView xWindow="0" yWindow="0" windowWidth="21600" windowHeight="9675" firstSheet="3" activeTab="5"/>
  </bookViews>
  <sheets>
    <sheet name="01收支总表" sheetId="2" r:id="rId1"/>
    <sheet name="02收入总表" sheetId="3" r:id="rId2"/>
    <sheet name="03支出总表" sheetId="4" r:id="rId3"/>
    <sheet name="04政府采购预算表" sheetId="6" r:id="rId4"/>
    <sheet name="05财政拨款收支总表" sheetId="7" r:id="rId5"/>
    <sheet name="06一般公共预算支出表" sheetId="8" r:id="rId6"/>
    <sheet name="07一般公共预算基本支出表" sheetId="9" r:id="rId7"/>
    <sheet name="08政府性基金预算支出表" sheetId="10" r:id="rId8"/>
    <sheet name="09国有资本经营预算支出表" sheetId="11" r:id="rId9"/>
    <sheet name="10财政拨款预算“三公”经费支出表" sheetId="12" r:id="rId10"/>
    <sheet name="11财政拨款预算政府购买服务支出表" sheetId="13" r:id="rId11"/>
    <sheet name="12项目支出绩效目标表" sheetId="14" r:id="rId12"/>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9" l="1"/>
  <c r="F34" i="9"/>
  <c r="D34" i="9"/>
  <c r="D30" i="9"/>
  <c r="F30" i="9"/>
  <c r="F30" i="8"/>
  <c r="G30" i="8"/>
  <c r="H30" i="8"/>
  <c r="I30" i="8"/>
  <c r="J30" i="8"/>
  <c r="E30" i="8"/>
  <c r="E27" i="8"/>
  <c r="J27" i="8"/>
  <c r="I27" i="8"/>
  <c r="E22" i="8"/>
  <c r="J22" i="8"/>
  <c r="I22" i="8"/>
  <c r="E10" i="8"/>
  <c r="J19" i="8"/>
  <c r="I19" i="8"/>
  <c r="E19" i="8"/>
  <c r="E13" i="8"/>
  <c r="F13" i="8"/>
  <c r="H13" i="8"/>
</calcChain>
</file>

<file path=xl/sharedStrings.xml><?xml version="1.0" encoding="utf-8"?>
<sst xmlns="http://schemas.openxmlformats.org/spreadsheetml/2006/main" count="1174" uniqueCount="496">
  <si>
    <t>预算01表 收支总表</t>
  </si>
  <si>
    <t>金额单位：万元</t>
  </si>
  <si>
    <t>收    入</t>
  </si>
  <si>
    <t>支    出</t>
  </si>
  <si>
    <t>项    目</t>
  </si>
  <si>
    <t>预算数</t>
  </si>
  <si>
    <t>一、一般公共预算拨款收入</t>
  </si>
  <si>
    <t>14,004.360801</t>
  </si>
  <si>
    <r>
      <rPr>
        <sz val="9"/>
        <rFont val="宋体"/>
        <family val="3"/>
        <charset val="134"/>
      </rPr>
      <t>一、一般公共服务支出</t>
    </r>
  </si>
  <si>
    <t>0.746600</t>
  </si>
  <si>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</si>
  <si>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</si>
  <si>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</si>
  <si>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</si>
  <si>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</si>
  <si>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r>
      <rPr>
        <sz val="9"/>
        <rFont val="宋体"/>
        <family val="3"/>
        <charset val="134"/>
      </rPr>
      <t>四、公共安全支出</t>
    </r>
  </si>
  <si>
    <t>五、事业收入</t>
  </si>
  <si>
    <r>
      <rPr>
        <sz val="9"/>
        <rFont val="宋体"/>
        <family val="3"/>
        <charset val="134"/>
      </rPr>
      <t>五、教育支出</t>
    </r>
  </si>
  <si>
    <t>0.300000</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</si>
  <si>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</si>
  <si>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</si>
  <si>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</si>
  <si>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</si>
  <si>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</si>
  <si>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r>
      <rPr>
        <sz val="9"/>
        <rFont val="宋体"/>
        <family val="3"/>
        <charset val="134"/>
      </rPr>
      <t>八、社会保障和就业支出</t>
    </r>
  </si>
  <si>
    <t>995.090320</t>
  </si>
  <si>
    <t>九、其他收入</t>
  </si>
  <si>
    <r>
      <rPr>
        <sz val="9"/>
        <rFont val="宋体"/>
        <family val="3"/>
        <charset val="134"/>
      </rPr>
      <t>九、卫生健康支出</t>
    </r>
  </si>
  <si>
    <t>17,715.898517</t>
  </si>
  <si>
    <r>
      <rPr>
        <sz val="9"/>
        <rFont val="宋体"/>
        <family val="3"/>
        <charset val="134"/>
      </rPr>
      <t>十、节能环保支出</t>
    </r>
  </si>
  <si>
    <r>
      <rPr>
        <sz val="9"/>
        <rFont val="宋体"/>
        <family val="3"/>
        <charset val="134"/>
      </rPr>
      <t>十一、城乡社区支出</t>
    </r>
  </si>
  <si>
    <r>
      <rPr>
        <sz val="9"/>
        <rFont val="宋体"/>
        <family val="3"/>
        <charset val="134"/>
      </rPr>
      <t>十二、农林水支出</t>
    </r>
  </si>
  <si>
    <r>
      <rPr>
        <sz val="9"/>
        <rFont val="宋体"/>
        <family val="3"/>
        <charset val="134"/>
      </rPr>
      <t>十三、交通运输支出</t>
    </r>
  </si>
  <si>
    <r>
      <rPr>
        <sz val="9"/>
        <rFont val="宋体"/>
        <family val="3"/>
        <charset val="134"/>
      </rPr>
      <t>十四、资源勘探工业信息等支出</t>
    </r>
  </si>
  <si>
    <r>
      <rPr>
        <sz val="9"/>
        <rFont val="宋体"/>
        <family val="3"/>
        <charset val="134"/>
      </rPr>
      <t>十五、商业服务业等支出</t>
    </r>
  </si>
  <si>
    <r>
      <rPr>
        <sz val="9"/>
        <rFont val="宋体"/>
        <family val="3"/>
        <charset val="134"/>
      </rPr>
      <t>十六、金融支出</t>
    </r>
  </si>
  <si>
    <r>
      <rPr>
        <sz val="9"/>
        <rFont val="宋体"/>
        <family val="3"/>
        <charset val="134"/>
      </rPr>
      <t>十七、援助其他地区支出</t>
    </r>
  </si>
  <si>
    <r>
      <rPr>
        <sz val="9"/>
        <rFont val="宋体"/>
        <family val="3"/>
        <charset val="134"/>
      </rPr>
      <t>十八、自然资源海洋气象等支出</t>
    </r>
  </si>
  <si>
    <r>
      <rPr>
        <sz val="9"/>
        <rFont val="宋体"/>
        <family val="3"/>
        <charset val="134"/>
      </rPr>
      <t>十九、住房保障支出</t>
    </r>
  </si>
  <si>
    <t>213.940800</t>
  </si>
  <si>
    <r>
      <rPr>
        <sz val="9"/>
        <rFont val="宋体"/>
        <family val="3"/>
        <charset val="134"/>
      </rPr>
      <t>二十、粮油物资储备支出</t>
    </r>
  </si>
  <si>
    <r>
      <rPr>
        <sz val="9"/>
        <rFont val="宋体"/>
        <family val="3"/>
        <charset val="134"/>
      </rPr>
      <t>二十一、国有资本经营预算支出</t>
    </r>
  </si>
  <si>
    <r>
      <rPr>
        <sz val="9"/>
        <rFont val="宋体"/>
        <family val="3"/>
        <charset val="134"/>
      </rPr>
      <t>二十二、灾害防治及应急管理支出</t>
    </r>
  </si>
  <si>
    <t>0.001213</t>
  </si>
  <si>
    <r>
      <rPr>
        <sz val="9"/>
        <rFont val="宋体"/>
        <family val="3"/>
        <charset val="134"/>
      </rPr>
      <t>二十三、其他支出</t>
    </r>
  </si>
  <si>
    <r>
      <rPr>
        <sz val="9"/>
        <rFont val="宋体"/>
        <family val="3"/>
        <charset val="134"/>
      </rPr>
      <t>二十四、债务付息支出</t>
    </r>
  </si>
  <si>
    <r>
      <rPr>
        <sz val="9"/>
        <rFont val="宋体"/>
        <family val="3"/>
        <charset val="134"/>
      </rPr>
      <t>二十五、债务发行费用支出</t>
    </r>
  </si>
  <si>
    <r>
      <rPr>
        <sz val="9"/>
        <rFont val="宋体"/>
        <family val="3"/>
        <charset val="134"/>
      </rPr>
      <t>二十六、抗疫特别国债安排的支出</t>
    </r>
  </si>
  <si>
    <t>本年收入合计</t>
  </si>
  <si>
    <t>本年支出合计</t>
  </si>
  <si>
    <t>18,925.977450</t>
  </si>
  <si>
    <t>上年结转结余</t>
  </si>
  <si>
    <t>4,921.616649</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</si>
  <si>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</si>
  <si>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</si>
  <si>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</si>
  <si>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</si>
  <si>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</si>
  <si>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</si>
  <si>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</si>
  <si>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</si>
  <si>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</si>
  <si>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</si>
  <si>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</si>
  <si>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</si>
  <si>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</si>
  <si>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</si>
  <si>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</si>
  <si>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</si>
  <si>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</si>
  <si>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</si>
  <si>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</si>
  <si>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302</t>
  </si>
  <si>
    <r>
      <rPr>
        <sz val="9"/>
        <rFont val="宋体"/>
        <family val="3"/>
        <charset val="134"/>
      </rPr>
      <t>北京市密云区卫生健康委员会</t>
    </r>
  </si>
  <si>
    <t>302001</t>
  </si>
  <si>
    <r>
      <rPr>
        <sz val="9"/>
        <rFont val="宋体"/>
        <family val="3"/>
        <charset val="134"/>
      </rPr>
      <t>北京市密云区卫生健康委员会（本级）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</si>
  <si>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</si>
  <si>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</si>
  <si>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</si>
  <si>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</si>
  <si>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</si>
  <si>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</si>
  <si>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</si>
  <si>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</si>
  <si>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</si>
  <si>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</si>
  <si>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</si>
  <si>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2013105-专项业务</t>
    </r>
  </si>
  <si>
    <r>
      <rPr>
        <sz val="9"/>
        <rFont val="宋体"/>
        <family val="3"/>
        <charset val="134"/>
      </rPr>
      <t>50299-其他商品和服务支出</t>
    </r>
  </si>
  <si>
    <r>
      <rPr>
        <sz val="9"/>
        <rFont val="宋体"/>
        <family val="3"/>
        <charset val="134"/>
      </rPr>
      <t>30299-其他商品和服务支出</t>
    </r>
  </si>
  <si>
    <r>
      <rPr>
        <sz val="9"/>
        <rFont val="宋体"/>
        <family val="3"/>
        <charset val="134"/>
      </rPr>
      <t>2050803-培训支出</t>
    </r>
  </si>
  <si>
    <r>
      <rPr>
        <sz val="9"/>
        <rFont val="宋体"/>
        <family val="3"/>
        <charset val="134"/>
      </rPr>
      <t>50203-培训费</t>
    </r>
  </si>
  <si>
    <r>
      <rPr>
        <sz val="9"/>
        <rFont val="宋体"/>
        <family val="3"/>
        <charset val="134"/>
      </rPr>
      <t>30216-培训费</t>
    </r>
  </si>
  <si>
    <r>
      <rPr>
        <sz val="9"/>
        <rFont val="宋体"/>
        <family val="3"/>
        <charset val="134"/>
      </rPr>
      <t>2080501-行政单位离退休</t>
    </r>
  </si>
  <si>
    <r>
      <rPr>
        <sz val="9"/>
        <rFont val="宋体"/>
        <family val="3"/>
        <charset val="134"/>
      </rPr>
      <t>50905-离退休费</t>
    </r>
  </si>
  <si>
    <r>
      <rPr>
        <sz val="9"/>
        <rFont val="宋体"/>
        <family val="3"/>
        <charset val="134"/>
      </rPr>
      <t>30302-退休费</t>
    </r>
  </si>
  <si>
    <t>62.517000</t>
  </si>
  <si>
    <r>
      <rPr>
        <sz val="9"/>
        <rFont val="宋体"/>
        <family val="3"/>
        <charset val="134"/>
      </rPr>
      <t>2080505-机关事业单位基本养老保险缴费支出</t>
    </r>
  </si>
  <si>
    <r>
      <rPr>
        <sz val="9"/>
        <rFont val="宋体"/>
        <family val="3"/>
        <charset val="134"/>
      </rPr>
      <t>50102-社会保障缴费</t>
    </r>
  </si>
  <si>
    <r>
      <rPr>
        <sz val="9"/>
        <rFont val="宋体"/>
        <family val="3"/>
        <charset val="134"/>
      </rPr>
      <t>30108-机关事业单位基本养老保险缴费</t>
    </r>
  </si>
  <si>
    <t>814.036880</t>
  </si>
  <si>
    <t>232.706880</t>
  </si>
  <si>
    <t>581.330000</t>
  </si>
  <si>
    <r>
      <rPr>
        <sz val="9"/>
        <rFont val="宋体"/>
        <family val="3"/>
        <charset val="134"/>
      </rPr>
      <t>2080506-机关事业单位职业年金缴费支出</t>
    </r>
  </si>
  <si>
    <r>
      <rPr>
        <sz val="9"/>
        <rFont val="宋体"/>
        <family val="3"/>
        <charset val="134"/>
      </rPr>
      <t>30109-职业年金缴费</t>
    </r>
  </si>
  <si>
    <t>116.353440</t>
  </si>
  <si>
    <r>
      <rPr>
        <sz val="9"/>
        <rFont val="宋体"/>
        <family val="3"/>
        <charset val="134"/>
      </rPr>
      <t>2080599-其他行政事业单位养老支出</t>
    </r>
  </si>
  <si>
    <r>
      <rPr>
        <sz val="9"/>
        <rFont val="宋体"/>
        <family val="3"/>
        <charset val="134"/>
      </rPr>
      <t>50901-社会福利和救助</t>
    </r>
  </si>
  <si>
    <r>
      <rPr>
        <sz val="9"/>
        <rFont val="宋体"/>
        <family val="3"/>
        <charset val="134"/>
      </rPr>
      <t>30305-生活补助</t>
    </r>
  </si>
  <si>
    <t>2.183000</t>
  </si>
  <si>
    <r>
      <rPr>
        <sz val="9"/>
        <rFont val="宋体"/>
        <family val="3"/>
        <charset val="134"/>
      </rPr>
      <t>2100101-行政运行</t>
    </r>
  </si>
  <si>
    <r>
      <rPr>
        <sz val="9"/>
        <rFont val="宋体"/>
        <family val="3"/>
        <charset val="134"/>
      </rPr>
      <t>50101-工资奖金津补贴</t>
    </r>
  </si>
  <si>
    <r>
      <rPr>
        <sz val="9"/>
        <rFont val="宋体"/>
        <family val="3"/>
        <charset val="134"/>
      </rPr>
      <t>30101-基本工资</t>
    </r>
  </si>
  <si>
    <t>441.362400</t>
  </si>
  <si>
    <r>
      <rPr>
        <sz val="9"/>
        <rFont val="宋体"/>
        <family val="3"/>
        <charset val="134"/>
      </rPr>
      <t>30102-津贴补贴</t>
    </r>
  </si>
  <si>
    <t>369.213000</t>
  </si>
  <si>
    <r>
      <rPr>
        <sz val="9"/>
        <rFont val="宋体"/>
        <family val="3"/>
        <charset val="134"/>
      </rPr>
      <t>30103-奖金</t>
    </r>
  </si>
  <si>
    <t>222.963100</t>
  </si>
  <si>
    <r>
      <rPr>
        <sz val="9"/>
        <rFont val="宋体"/>
        <family val="3"/>
        <charset val="134"/>
      </rPr>
      <t>30107-绩效工资</t>
    </r>
  </si>
  <si>
    <t>734.376000</t>
  </si>
  <si>
    <r>
      <rPr>
        <sz val="9"/>
        <rFont val="宋体"/>
        <family val="3"/>
        <charset val="134"/>
      </rPr>
      <t>30112-其他社会保障缴费</t>
    </r>
  </si>
  <si>
    <t>9.279564</t>
  </si>
  <si>
    <r>
      <rPr>
        <sz val="9"/>
        <rFont val="宋体"/>
        <family val="3"/>
        <charset val="134"/>
      </rPr>
      <t>50201-办公经费</t>
    </r>
  </si>
  <si>
    <r>
      <rPr>
        <sz val="9"/>
        <rFont val="宋体"/>
        <family val="3"/>
        <charset val="134"/>
      </rPr>
      <t>30201-办公费</t>
    </r>
  </si>
  <si>
    <t>20.200000</t>
  </si>
  <si>
    <r>
      <rPr>
        <sz val="9"/>
        <rFont val="宋体"/>
        <family val="3"/>
        <charset val="134"/>
      </rPr>
      <t>30202-印刷费</t>
    </r>
  </si>
  <si>
    <t>1.200000</t>
  </si>
  <si>
    <r>
      <rPr>
        <sz val="9"/>
        <rFont val="宋体"/>
        <family val="3"/>
        <charset val="134"/>
      </rPr>
      <t>30205-水费</t>
    </r>
  </si>
  <si>
    <t>3.477750</t>
  </si>
  <si>
    <r>
      <rPr>
        <sz val="9"/>
        <rFont val="宋体"/>
        <family val="3"/>
        <charset val="134"/>
      </rPr>
      <t>30206-电费</t>
    </r>
  </si>
  <si>
    <t>15.679500</t>
  </si>
  <si>
    <r>
      <rPr>
        <sz val="9"/>
        <rFont val="宋体"/>
        <family val="3"/>
        <charset val="134"/>
      </rPr>
      <t>30207-邮电费</t>
    </r>
  </si>
  <si>
    <t>4.400000</t>
  </si>
  <si>
    <r>
      <rPr>
        <sz val="9"/>
        <rFont val="宋体"/>
        <family val="3"/>
        <charset val="134"/>
      </rPr>
      <t>30208-取暖费</t>
    </r>
  </si>
  <si>
    <t>51.293625</t>
  </si>
  <si>
    <r>
      <rPr>
        <sz val="9"/>
        <rFont val="宋体"/>
        <family val="3"/>
        <charset val="134"/>
      </rPr>
      <t>30211-差旅费</t>
    </r>
  </si>
  <si>
    <t>6.000000</t>
  </si>
  <si>
    <r>
      <rPr>
        <sz val="9"/>
        <rFont val="宋体"/>
        <family val="3"/>
        <charset val="134"/>
      </rPr>
      <t>30214-租赁费</t>
    </r>
  </si>
  <si>
    <t>1.800000</t>
  </si>
  <si>
    <r>
      <rPr>
        <sz val="9"/>
        <rFont val="宋体"/>
        <family val="3"/>
        <charset val="134"/>
      </rPr>
      <t>30228-工会经费</t>
    </r>
  </si>
  <si>
    <t>19.239058</t>
  </si>
  <si>
    <r>
      <rPr>
        <sz val="9"/>
        <rFont val="宋体"/>
        <family val="3"/>
        <charset val="134"/>
      </rPr>
      <t>30239-其他交通费用</t>
    </r>
  </si>
  <si>
    <t>27.924000</t>
  </si>
  <si>
    <r>
      <rPr>
        <sz val="9"/>
        <rFont val="宋体"/>
        <family val="3"/>
        <charset val="134"/>
      </rPr>
      <t>50202-会议费</t>
    </r>
  </si>
  <si>
    <r>
      <rPr>
        <sz val="9"/>
        <rFont val="宋体"/>
        <family val="3"/>
        <charset val="134"/>
      </rPr>
      <t>30215-会议费</t>
    </r>
  </si>
  <si>
    <t>0.200000</t>
  </si>
  <si>
    <r>
      <rPr>
        <sz val="9"/>
        <rFont val="宋体"/>
        <family val="3"/>
        <charset val="134"/>
      </rPr>
      <t>50208-公务用车运行维护费</t>
    </r>
  </si>
  <si>
    <r>
      <rPr>
        <sz val="9"/>
        <rFont val="宋体"/>
        <family val="3"/>
        <charset val="134"/>
      </rPr>
      <t>30231-公务用车运行维护费</t>
    </r>
  </si>
  <si>
    <t>16.264000</t>
  </si>
  <si>
    <r>
      <rPr>
        <sz val="9"/>
        <rFont val="宋体"/>
        <family val="3"/>
        <charset val="134"/>
      </rPr>
      <t>50209-维修（护）费</t>
    </r>
  </si>
  <si>
    <r>
      <rPr>
        <sz val="9"/>
        <rFont val="宋体"/>
        <family val="3"/>
        <charset val="134"/>
      </rPr>
      <t>30213-维修（护）费</t>
    </r>
  </si>
  <si>
    <t>8.000000</t>
  </si>
  <si>
    <t>50.322594</t>
  </si>
  <si>
    <r>
      <rPr>
        <sz val="9"/>
        <rFont val="宋体"/>
        <family val="3"/>
        <charset val="134"/>
      </rPr>
      <t>30309-奖励金</t>
    </r>
  </si>
  <si>
    <t>0.060000</t>
  </si>
  <si>
    <r>
      <rPr>
        <sz val="9"/>
        <rFont val="宋体"/>
        <family val="3"/>
        <charset val="134"/>
      </rPr>
      <t>2100199-其他卫生健康管理事务支出</t>
    </r>
  </si>
  <si>
    <r>
      <rPr>
        <sz val="9"/>
        <rFont val="宋体"/>
        <family val="3"/>
        <charset val="134"/>
      </rPr>
      <t>30209-物业管理费</t>
    </r>
  </si>
  <si>
    <t>17.000000</t>
  </si>
  <si>
    <r>
      <rPr>
        <sz val="9"/>
        <rFont val="宋体"/>
        <family val="3"/>
        <charset val="134"/>
      </rPr>
      <t>2100299-其他公立医院支出</t>
    </r>
  </si>
  <si>
    <t>106.000000</t>
  </si>
  <si>
    <r>
      <rPr>
        <sz val="9"/>
        <rFont val="宋体"/>
        <family val="3"/>
        <charset val="134"/>
      </rPr>
      <t>2100399-其他基层医疗卫生机构支出</t>
    </r>
  </si>
  <si>
    <r>
      <rPr>
        <sz val="9"/>
        <rFont val="宋体"/>
        <family val="3"/>
        <charset val="134"/>
      </rPr>
      <t>50204-专用材料购置费</t>
    </r>
  </si>
  <si>
    <r>
      <rPr>
        <sz val="9"/>
        <rFont val="宋体"/>
        <family val="3"/>
        <charset val="134"/>
      </rPr>
      <t>30218-专用材料费</t>
    </r>
  </si>
  <si>
    <t>79.000000</t>
  </si>
  <si>
    <t>12.450000</t>
  </si>
  <si>
    <r>
      <rPr>
        <sz val="9"/>
        <rFont val="宋体"/>
        <family val="3"/>
        <charset val="134"/>
      </rPr>
      <t>2100408-基本公共卫生服务</t>
    </r>
  </si>
  <si>
    <t>605.940000</t>
  </si>
  <si>
    <t>10.000000</t>
  </si>
  <si>
    <r>
      <rPr>
        <sz val="9"/>
        <rFont val="宋体"/>
        <family val="3"/>
        <charset val="134"/>
      </rPr>
      <t>2100409-重大公共卫生服务</t>
    </r>
  </si>
  <si>
    <t>327.000000</t>
  </si>
  <si>
    <r>
      <rPr>
        <sz val="9"/>
        <rFont val="宋体"/>
        <family val="3"/>
        <charset val="134"/>
      </rPr>
      <t>2100799-其他计划生育事务支出</t>
    </r>
  </si>
  <si>
    <t>1.000000</t>
  </si>
  <si>
    <r>
      <rPr>
        <sz val="9"/>
        <rFont val="宋体"/>
        <family val="3"/>
        <charset val="134"/>
      </rPr>
      <t>50205-委托业务费</t>
    </r>
  </si>
  <si>
    <r>
      <rPr>
        <sz val="9"/>
        <rFont val="宋体"/>
        <family val="3"/>
        <charset val="134"/>
      </rPr>
      <t>30227-委托业务费</t>
    </r>
  </si>
  <si>
    <t>20.307200</t>
  </si>
  <si>
    <t>12.000000</t>
  </si>
  <si>
    <r>
      <rPr>
        <sz val="9"/>
        <rFont val="宋体"/>
        <family val="3"/>
        <charset val="134"/>
      </rPr>
      <t>30306-救济费</t>
    </r>
  </si>
  <si>
    <t>7,708.838289</t>
  </si>
  <si>
    <t>140.060000</t>
  </si>
  <si>
    <r>
      <rPr>
        <sz val="9"/>
        <rFont val="宋体"/>
        <family val="3"/>
        <charset val="134"/>
      </rPr>
      <t>2101101-行政单位医疗</t>
    </r>
  </si>
  <si>
    <r>
      <rPr>
        <sz val="9"/>
        <rFont val="宋体"/>
        <family val="3"/>
        <charset val="134"/>
      </rPr>
      <t>30110-职工基本医疗保险缴费</t>
    </r>
  </si>
  <si>
    <t>171.373368</t>
  </si>
  <si>
    <r>
      <rPr>
        <sz val="9"/>
        <rFont val="宋体"/>
        <family val="3"/>
        <charset val="134"/>
      </rPr>
      <t>2101103-公务员医疗补助</t>
    </r>
  </si>
  <si>
    <r>
      <rPr>
        <sz val="9"/>
        <rFont val="宋体"/>
        <family val="3"/>
        <charset val="134"/>
      </rPr>
      <t>30111-公务员医疗补助缴费</t>
    </r>
  </si>
  <si>
    <t>52.461216</t>
  </si>
  <si>
    <r>
      <rPr>
        <sz val="9"/>
        <rFont val="宋体"/>
        <family val="3"/>
        <charset val="134"/>
      </rPr>
      <t>2101704-中医（民族医）药专项</t>
    </r>
  </si>
  <si>
    <r>
      <rPr>
        <sz val="9"/>
        <rFont val="宋体"/>
        <family val="3"/>
        <charset val="134"/>
      </rPr>
      <t>30226-劳务费</t>
    </r>
  </si>
  <si>
    <t>45.000000</t>
  </si>
  <si>
    <t>330.514300</t>
  </si>
  <si>
    <r>
      <rPr>
        <sz val="9"/>
        <rFont val="宋体"/>
        <family val="3"/>
        <charset val="134"/>
      </rPr>
      <t>2101899-其他疾病预防控制事务支出</t>
    </r>
  </si>
  <si>
    <t>349.000000</t>
  </si>
  <si>
    <r>
      <rPr>
        <sz val="9"/>
        <rFont val="宋体"/>
        <family val="3"/>
        <charset val="134"/>
      </rPr>
      <t>2101901-托育机构</t>
    </r>
  </si>
  <si>
    <t>8.288050</t>
  </si>
  <si>
    <r>
      <rPr>
        <sz val="9"/>
        <rFont val="宋体"/>
        <family val="3"/>
        <charset val="134"/>
      </rPr>
      <t>2101902-育儿补贴</t>
    </r>
  </si>
  <si>
    <r>
      <rPr>
        <sz val="9"/>
        <rFont val="宋体"/>
        <family val="3"/>
        <charset val="134"/>
      </rPr>
      <t>50999-其他对个人和家庭的补助</t>
    </r>
  </si>
  <si>
    <r>
      <rPr>
        <sz val="9"/>
        <rFont val="宋体"/>
        <family val="3"/>
        <charset val="134"/>
      </rPr>
      <t>30399-其他对个人和家庭的补助</t>
    </r>
  </si>
  <si>
    <t>2,532.000000</t>
  </si>
  <si>
    <r>
      <rPr>
        <sz val="9"/>
        <rFont val="宋体"/>
        <family val="3"/>
        <charset val="134"/>
      </rPr>
      <t>2101999-其他育幼服务支出</t>
    </r>
  </si>
  <si>
    <t>499.744000</t>
  </si>
  <si>
    <r>
      <rPr>
        <sz val="9"/>
        <rFont val="宋体"/>
        <family val="3"/>
        <charset val="134"/>
      </rPr>
      <t>2109999-其他卫生健康支出</t>
    </r>
  </si>
  <si>
    <t>6.897900</t>
  </si>
  <si>
    <t>0.224816</t>
  </si>
  <si>
    <t>56.040000</t>
  </si>
  <si>
    <r>
      <rPr>
        <sz val="9"/>
        <rFont val="宋体"/>
        <family val="3"/>
        <charset val="134"/>
      </rPr>
      <t>50306-设备购置</t>
    </r>
  </si>
  <si>
    <r>
      <rPr>
        <sz val="9"/>
        <rFont val="宋体"/>
        <family val="3"/>
        <charset val="134"/>
      </rPr>
      <t>31003-专用设备购置</t>
    </r>
  </si>
  <si>
    <t>1,746.021987</t>
  </si>
  <si>
    <r>
      <rPr>
        <sz val="9"/>
        <rFont val="宋体"/>
        <family val="3"/>
        <charset val="134"/>
      </rPr>
      <t>31007-信息网络及软件购置更新</t>
    </r>
  </si>
  <si>
    <t>875.482800</t>
  </si>
  <si>
    <r>
      <rPr>
        <sz val="9"/>
        <rFont val="宋体"/>
        <family val="3"/>
        <charset val="134"/>
      </rPr>
      <t>2210201-住房公积金</t>
    </r>
  </si>
  <si>
    <r>
      <rPr>
        <sz val="9"/>
        <rFont val="宋体"/>
        <family val="3"/>
        <charset val="134"/>
      </rPr>
      <t>50103-住房公积金</t>
    </r>
  </si>
  <si>
    <r>
      <rPr>
        <sz val="9"/>
        <rFont val="宋体"/>
        <family val="3"/>
        <charset val="134"/>
      </rPr>
      <t>30113-住房公积金</t>
    </r>
  </si>
  <si>
    <r>
      <rPr>
        <sz val="9"/>
        <rFont val="宋体"/>
        <family val="3"/>
        <charset val="134"/>
      </rPr>
      <t>2240703-自然灾害救灾补助</t>
    </r>
  </si>
  <si>
    <t>2,855.090295</t>
  </si>
  <si>
    <t>16,070.887155</t>
  </si>
  <si>
    <t>预算04表 政府采购预算表</t>
  </si>
  <si>
    <t>采购类别</t>
  </si>
  <si>
    <t>金额</t>
  </si>
  <si>
    <r>
      <rPr>
        <sz val="9"/>
        <rFont val="宋体"/>
        <family val="3"/>
        <charset val="134"/>
      </rPr>
      <t>C-服务</t>
    </r>
  </si>
  <si>
    <t>14.264000</t>
  </si>
  <si>
    <t>合  计</t>
  </si>
  <si>
    <t>预算05表 财政拨款收支总表</t>
  </si>
  <si>
    <t>一、一般公共预算资金</t>
  </si>
  <si>
    <t>二、政府性基金预算资金</t>
  </si>
  <si>
    <t>三、国有资本经营预算资金</t>
  </si>
  <si>
    <t>一、一般公共预算拨款</t>
  </si>
  <si>
    <t>二、政府性基金预算拨款</t>
  </si>
  <si>
    <t>三、国有资本经营预算拨款</t>
  </si>
  <si>
    <t xml:space="preserve">
</t>
  </si>
  <si>
    <t>预算06表 一般公共预算支出表</t>
  </si>
  <si>
    <t>单位名称</t>
  </si>
  <si>
    <t>功能分类科目</t>
  </si>
  <si>
    <t>科目编码</t>
  </si>
  <si>
    <t>科目名称</t>
  </si>
  <si>
    <t>人员经费</t>
  </si>
  <si>
    <t>公用经费</t>
  </si>
  <si>
    <t>项目支出总数</t>
  </si>
  <si>
    <t>扣除基建项目后预算数</t>
  </si>
  <si>
    <r>
      <rPr>
        <sz val="9"/>
        <rFont val="宋体"/>
        <family val="3"/>
        <charset val="134"/>
      </rPr>
      <t>302001-北京市密云区卫生健康委员会（本级）</t>
    </r>
  </si>
  <si>
    <t>2050803</t>
  </si>
  <si>
    <r>
      <rPr>
        <sz val="9"/>
        <rFont val="宋体"/>
        <family val="3"/>
        <charset val="134"/>
      </rPr>
      <t>培训支出</t>
    </r>
  </si>
  <si>
    <t>2080501</t>
  </si>
  <si>
    <r>
      <rPr>
        <sz val="9"/>
        <rFont val="宋体"/>
        <family val="3"/>
        <charset val="134"/>
      </rPr>
      <t>行政单位离退休</t>
    </r>
  </si>
  <si>
    <t>2080505</t>
  </si>
  <si>
    <r>
      <rPr>
        <sz val="9"/>
        <rFont val="宋体"/>
        <family val="3"/>
        <charset val="134"/>
      </rPr>
      <t>机关事业单位基本养老保险缴费支出</t>
    </r>
  </si>
  <si>
    <t>2080506</t>
  </si>
  <si>
    <r>
      <rPr>
        <sz val="9"/>
        <rFont val="宋体"/>
        <family val="3"/>
        <charset val="134"/>
      </rPr>
      <t>机关事业单位职业年金缴费支出</t>
    </r>
  </si>
  <si>
    <t>2080599</t>
  </si>
  <si>
    <r>
      <rPr>
        <sz val="9"/>
        <rFont val="宋体"/>
        <family val="3"/>
        <charset val="134"/>
      </rPr>
      <t>其他行政事业单位养老支出</t>
    </r>
  </si>
  <si>
    <t>2100101</t>
  </si>
  <si>
    <r>
      <rPr>
        <sz val="9"/>
        <rFont val="宋体"/>
        <family val="3"/>
        <charset val="134"/>
      </rPr>
      <t>行政运行</t>
    </r>
  </si>
  <si>
    <t>2100199</t>
  </si>
  <si>
    <r>
      <rPr>
        <sz val="9"/>
        <rFont val="宋体"/>
        <family val="3"/>
        <charset val="134"/>
      </rPr>
      <t>其他卫生健康管理事务支出</t>
    </r>
  </si>
  <si>
    <t>2100299</t>
  </si>
  <si>
    <r>
      <rPr>
        <sz val="9"/>
        <rFont val="宋体"/>
        <family val="3"/>
        <charset val="134"/>
      </rPr>
      <t>其他公立医院支出</t>
    </r>
  </si>
  <si>
    <t>2100399</t>
  </si>
  <si>
    <r>
      <rPr>
        <sz val="9"/>
        <rFont val="宋体"/>
        <family val="3"/>
        <charset val="134"/>
      </rPr>
      <t>其他基层医疗卫生机构支出</t>
    </r>
  </si>
  <si>
    <t>2100408</t>
  </si>
  <si>
    <r>
      <rPr>
        <sz val="9"/>
        <rFont val="宋体"/>
        <family val="3"/>
        <charset val="134"/>
      </rPr>
      <t>基本公共卫生服务</t>
    </r>
  </si>
  <si>
    <t>2100409</t>
  </si>
  <si>
    <r>
      <rPr>
        <sz val="9"/>
        <rFont val="宋体"/>
        <family val="3"/>
        <charset val="134"/>
      </rPr>
      <t>重大公共卫生服务</t>
    </r>
  </si>
  <si>
    <t>2100799</t>
  </si>
  <si>
    <r>
      <rPr>
        <sz val="9"/>
        <rFont val="宋体"/>
        <family val="3"/>
        <charset val="134"/>
      </rPr>
      <t>其他计划生育事务支出</t>
    </r>
  </si>
  <si>
    <t>2101101</t>
  </si>
  <si>
    <r>
      <rPr>
        <sz val="9"/>
        <rFont val="宋体"/>
        <family val="3"/>
        <charset val="134"/>
      </rPr>
      <t>行政单位医疗</t>
    </r>
  </si>
  <si>
    <t>2101103</t>
  </si>
  <si>
    <r>
      <rPr>
        <sz val="9"/>
        <rFont val="宋体"/>
        <family val="3"/>
        <charset val="134"/>
      </rPr>
      <t>公务员医疗补助</t>
    </r>
  </si>
  <si>
    <t>2101704</t>
  </si>
  <si>
    <r>
      <rPr>
        <sz val="9"/>
        <rFont val="宋体"/>
        <family val="3"/>
        <charset val="134"/>
      </rPr>
      <t>中医（民族医）药专项</t>
    </r>
  </si>
  <si>
    <t>2101899</t>
  </si>
  <si>
    <r>
      <rPr>
        <sz val="9"/>
        <rFont val="宋体"/>
        <family val="3"/>
        <charset val="134"/>
      </rPr>
      <t>其他疾病预防控制事务支出</t>
    </r>
  </si>
  <si>
    <t>2101902</t>
  </si>
  <si>
    <r>
      <rPr>
        <sz val="9"/>
        <rFont val="宋体"/>
        <family val="3"/>
        <charset val="134"/>
      </rPr>
      <t>育儿补贴</t>
    </r>
  </si>
  <si>
    <t>2109999</t>
  </si>
  <si>
    <r>
      <rPr>
        <sz val="9"/>
        <rFont val="宋体"/>
        <family val="3"/>
        <charset val="134"/>
      </rPr>
      <t>其他卫生健康支出</t>
    </r>
  </si>
  <si>
    <t>2210201</t>
  </si>
  <si>
    <r>
      <rPr>
        <sz val="9"/>
        <rFont val="宋体"/>
        <family val="3"/>
        <charset val="134"/>
      </rPr>
      <t>住房公积金</t>
    </r>
  </si>
  <si>
    <t>预算07表 一般公共预算基本支出表</t>
  </si>
  <si>
    <t>预算08表 政府性基金预算支出表</t>
  </si>
  <si>
    <t/>
  </si>
  <si>
    <t>预算09表 国有资本经营预算支出表</t>
  </si>
  <si>
    <t>国有资本经营预算支出</t>
  </si>
  <si>
    <t>预算10表 财政拨款预算“三公”经费支出表</t>
  </si>
  <si>
    <t>“三公”经费财政拨款预算总额</t>
  </si>
  <si>
    <t>因公出国（境）费用</t>
  </si>
  <si>
    <t>公务接待费</t>
  </si>
  <si>
    <t>公务用车购置及运行维护费</t>
  </si>
  <si>
    <t>公务用车购置费</t>
  </si>
  <si>
    <t>公务用车运行维护费</t>
  </si>
  <si>
    <t>指导性目录</t>
  </si>
  <si>
    <t>服务领域</t>
  </si>
  <si>
    <t>预算金额</t>
  </si>
  <si>
    <t>一级</t>
  </si>
  <si>
    <t>二级</t>
  </si>
  <si>
    <t>三级</t>
  </si>
  <si>
    <r>
      <rPr>
        <sz val="9"/>
        <rFont val="宋体"/>
        <family val="3"/>
        <charset val="134"/>
      </rPr>
      <t>01-公共服务</t>
    </r>
  </si>
  <si>
    <r>
      <rPr>
        <sz val="9"/>
        <rFont val="宋体"/>
        <family val="3"/>
        <charset val="134"/>
      </rPr>
      <t>0105-卫生健康公共服务</t>
    </r>
  </si>
  <si>
    <r>
      <rPr>
        <sz val="9"/>
        <rFont val="宋体"/>
        <family val="3"/>
        <charset val="134"/>
      </rPr>
      <t>人口和计划生育服务</t>
    </r>
  </si>
  <si>
    <r>
      <rPr>
        <sz val="9"/>
        <rFont val="宋体"/>
        <family val="3"/>
        <charset val="134"/>
      </rPr>
      <t>210-卫生健康支出</t>
    </r>
  </si>
  <si>
    <t>4.000000</t>
  </si>
  <si>
    <t>预算表11 项目支出绩效目标表</t>
  </si>
  <si>
    <t>项目名称</t>
  </si>
  <si>
    <t>项目总额</t>
  </si>
  <si>
    <t>其中：</t>
  </si>
  <si>
    <t>绩效目标</t>
  </si>
  <si>
    <t>一级指标</t>
  </si>
  <si>
    <t>二级指标</t>
  </si>
  <si>
    <t>三级指标</t>
  </si>
  <si>
    <t>绩效指标性质</t>
  </si>
  <si>
    <t>本年绩效指标值</t>
  </si>
  <si>
    <t>绩效度量单位</t>
  </si>
  <si>
    <t>财政资金</t>
  </si>
  <si>
    <t>其他资金</t>
  </si>
  <si>
    <t>302001-北京市密云区卫生健康委员会（本级）</t>
  </si>
  <si>
    <t>11011822T000000494723-村卫生室医务人员投保医疗责任保险</t>
  </si>
  <si>
    <t>根据《北京市密云区人民政府办公室关于印发加强村级医疗卫生机构和乡村医生队伍建设实施方案的通知》（密政办字〔2016〕49号）的有关工作部署，强化村级医疗卫生机构运行保障，健全村级医疗卫生机构风险分担机制，提高乡村医生服务积极性，由区卫生健康委统一为村卫生室医务人员投保医疗责任保险。根据中国人民财产保险股份有限公司北京市分公司《乡村医生责任保险服务方案》，每人每年保险费300元。</t>
  </si>
  <si>
    <t>满意度指标</t>
  </si>
  <si>
    <t>服务对象满意度指标</t>
  </si>
  <si>
    <t>乡村医生满意度</t>
  </si>
  <si>
    <t>≥</t>
  </si>
  <si>
    <t>%</t>
  </si>
  <si>
    <t>产出指标</t>
  </si>
  <si>
    <t>时效指标</t>
  </si>
  <si>
    <t>已有乡村医生数统计</t>
  </si>
  <si>
    <t>≤</t>
  </si>
  <si>
    <t>月</t>
  </si>
  <si>
    <t>参保时间</t>
  </si>
  <si>
    <t>质量指标</t>
  </si>
  <si>
    <t>参保率</t>
  </si>
  <si>
    <t>＝</t>
  </si>
  <si>
    <t>数量指标</t>
  </si>
  <si>
    <t>乡村医生数量</t>
  </si>
  <si>
    <t>人</t>
  </si>
  <si>
    <t>效益指标</t>
  </si>
  <si>
    <t>可持续影响指标</t>
  </si>
  <si>
    <t>村级医疗服务水平</t>
  </si>
  <si>
    <t>定性</t>
  </si>
  <si>
    <t>改革乡村医生服务模式和激励机制，落实和完善乡村医生补助政策，稳定和优化乡村医生队伍，全面提升村级医疗卫生服务水平。</t>
  </si>
  <si>
    <t>社会效益指标</t>
  </si>
  <si>
    <t>乡医保障</t>
  </si>
  <si>
    <t>强化村级医疗卫生机构运行保障，每名乡村医生享有医责险</t>
  </si>
  <si>
    <t>成本指标</t>
  </si>
  <si>
    <t>经济成本指标</t>
  </si>
  <si>
    <t>参保费用</t>
  </si>
  <si>
    <t>11011823T000002202084-计划生育避孕药具经费</t>
  </si>
  <si>
    <r>
      <rPr>
        <sz val="9"/>
        <rFont val="宋体"/>
        <family val="3"/>
        <charset val="134"/>
      </rPr>
      <t>提高基本避孕药具服务可及性，使育龄群众获得规范、适宜的避孕服务，增强育龄群众预防非意愿妊娠的意识和能力，促进育龄夫妻保持适当生育间隔，保护女性健康和生育能力，保障母婴健康。</t>
    </r>
  </si>
  <si>
    <t>服务对象满意率</t>
  </si>
  <si>
    <t>避孕药具的质量</t>
  </si>
  <si>
    <t>符合标准</t>
  </si>
  <si>
    <t>年度项目完成时间</t>
  </si>
  <si>
    <t>基本避孕药具发放袋</t>
  </si>
  <si>
    <t>个</t>
  </si>
  <si>
    <t>基本避孕药具发放量（避孕套）</t>
  </si>
  <si>
    <t>盒</t>
  </si>
  <si>
    <t>免费提供基本避孕药具服务能力</t>
  </si>
  <si>
    <t>逐步提高</t>
  </si>
  <si>
    <t>育龄群众预防非意愿妊娠的意识和能力</t>
  </si>
  <si>
    <t>预算控制有效性</t>
  </si>
  <si>
    <t>万元</t>
  </si>
  <si>
    <t>11011823T000002202124-预防艾梅乙母婴传播工作经费</t>
  </si>
  <si>
    <t>37.800000</t>
  </si>
  <si>
    <r>
      <rPr>
        <sz val="9"/>
        <rFont val="宋体"/>
        <family val="3"/>
        <charset val="134"/>
      </rPr>
      <t>依据《北京市卫生和计划生育委员会关于落实全面开展预防艾滋病、梅毒和乙肝母婴传播工作的通知》文件精神，为了实现进一步控制艾滋病、梅毒和乙肝母婴传播，力争在儿童中实现“零艾滋”、消除儿童新发感染；降低孕产妇和5岁以下儿童死亡率，提高出生人口素质，保护妇女儿童健康。申请项目资金37.8万元，主要用于为孕产妇免费提供艾滋病、梅毒和乙肝筛查以及感染孕产妇与所生儿童的综合干预服务。</t>
    </r>
  </si>
  <si>
    <t>降低孕产妇和5岁以下儿童死亡率，提高出生人口素质，保护妇女儿童健康</t>
  </si>
  <si>
    <t>降低艾滋病、梅毒和乙肝对妇女儿童的影响</t>
  </si>
  <si>
    <t>进一步控制艾滋病、梅毒和乙肝母婴传播，力争在儿童中实现“零艾滋”、消除儿童新发感染</t>
  </si>
  <si>
    <t>为孕产妇及所生儿童提供预防艾滋病、梅毒和乙肝母婴传播综合干预服务水平。</t>
  </si>
  <si>
    <t>检测经费</t>
  </si>
  <si>
    <t>元/人年</t>
  </si>
  <si>
    <t>检测人数</t>
  </si>
  <si>
    <t>孕产妇艾滋病、梅毒、乙肝检测率</t>
  </si>
  <si>
    <t>资金拨付时间</t>
  </si>
  <si>
    <t>按季度拨付</t>
  </si>
  <si>
    <t>11011823T000002202147-计划生育家庭奖励扶助及特别扶助</t>
  </si>
  <si>
    <t>6,475.000000</t>
  </si>
  <si>
    <t>符合条件申报对象覆盖率</t>
  </si>
  <si>
    <t>北京市独生子女家庭特别扶助</t>
  </si>
  <si>
    <t>北京市农村部分计划生育家庭奖励扶助</t>
  </si>
  <si>
    <t>一次性经济帮助</t>
  </si>
  <si>
    <t>北京市独生子女家庭伤残特别扶助</t>
  </si>
  <si>
    <t>元/人</t>
  </si>
  <si>
    <t>社会稳定水平</t>
  </si>
  <si>
    <t>得到提升</t>
  </si>
  <si>
    <t>家庭发展能力</t>
  </si>
  <si>
    <t>申报便捷程度满意度</t>
  </si>
  <si>
    <t>11011823T000002219042-老年人健康管理经费</t>
  </si>
  <si>
    <t>474.240000</t>
  </si>
  <si>
    <r>
      <rPr>
        <sz val="9"/>
        <rFont val="宋体"/>
        <family val="3"/>
        <charset val="134"/>
      </rPr>
      <t>产出指标</t>
    </r>
  </si>
  <si>
    <r>
      <rPr>
        <sz val="9"/>
        <rFont val="宋体"/>
        <family val="3"/>
        <charset val="134"/>
      </rPr>
      <t>质量指标</t>
    </r>
  </si>
  <si>
    <t>真实性核实</t>
  </si>
  <si>
    <t>体检表检查项目完整</t>
  </si>
  <si>
    <r>
      <rPr>
        <sz val="9"/>
        <rFont val="宋体"/>
        <family val="3"/>
        <charset val="134"/>
      </rPr>
      <t>数量指标</t>
    </r>
  </si>
  <si>
    <t>65岁及以上老年人城乡社区规范健康管理服务率</t>
  </si>
  <si>
    <t>老年人城乡社区规范健康管理服务人数</t>
  </si>
  <si>
    <t>万人</t>
  </si>
  <si>
    <r>
      <rPr>
        <sz val="9"/>
        <rFont val="宋体"/>
        <family val="3"/>
        <charset val="134"/>
      </rPr>
      <t>时效指标</t>
    </r>
  </si>
  <si>
    <t>资金发放</t>
  </si>
  <si>
    <t>按年拨付</t>
  </si>
  <si>
    <t>年</t>
  </si>
  <si>
    <r>
      <rPr>
        <sz val="9"/>
        <rFont val="宋体"/>
        <family val="3"/>
        <charset val="134"/>
      </rPr>
      <t>效益指标</t>
    </r>
  </si>
  <si>
    <r>
      <rPr>
        <sz val="9"/>
        <rFont val="宋体"/>
        <family val="3"/>
        <charset val="134"/>
      </rPr>
      <t>社会效益指标</t>
    </r>
  </si>
  <si>
    <t>推动老年人健康管理服务规范</t>
  </si>
  <si>
    <t>服务水平提升</t>
  </si>
  <si>
    <r>
      <rPr>
        <sz val="9"/>
        <rFont val="宋体"/>
        <family val="3"/>
        <charset val="134"/>
      </rPr>
      <t>成本指标</t>
    </r>
  </si>
  <si>
    <r>
      <rPr>
        <sz val="9"/>
        <rFont val="宋体"/>
        <family val="3"/>
        <charset val="134"/>
      </rPr>
      <t>社会成本指标</t>
    </r>
  </si>
  <si>
    <t>人均标准</t>
  </si>
  <si>
    <r>
      <rPr>
        <sz val="9"/>
        <rFont val="宋体"/>
        <family val="3"/>
        <charset val="134"/>
      </rPr>
      <t>满意度指标</t>
    </r>
  </si>
  <si>
    <r>
      <rPr>
        <sz val="9"/>
        <rFont val="宋体"/>
        <family val="3"/>
        <charset val="134"/>
      </rPr>
      <t>服务对象满意度指标</t>
    </r>
  </si>
  <si>
    <t>享受健康管理服务的老年人满意度</t>
  </si>
  <si>
    <t>11011823T000002219097-孕产妇产前检查和产后访视补助</t>
  </si>
  <si>
    <t>13.900000</t>
  </si>
  <si>
    <r>
      <rPr>
        <sz val="9"/>
        <rFont val="宋体"/>
        <family val="3"/>
        <charset val="134"/>
      </rPr>
      <t>经济成本指标</t>
    </r>
  </si>
  <si>
    <t>检查访视标准</t>
  </si>
  <si>
    <t>使孕产妇和婴儿享有更好的保健服务</t>
  </si>
  <si>
    <r>
      <rPr>
        <sz val="9"/>
        <rFont val="宋体"/>
        <family val="3"/>
        <charset val="134"/>
      </rPr>
      <t>可持续影响指标</t>
    </r>
  </si>
  <si>
    <t>人口健康</t>
  </si>
  <si>
    <t>通过检查和访视了解孕产妇和新生儿各项体征变化和情况，了解新生儿的健康状况，及时发现问题，给与健康指导，并早期发现新生儿异常及时处理，促进宝宝健康成长。</t>
  </si>
  <si>
    <t>资金到位率</t>
  </si>
  <si>
    <t>密云区分娩的常住人口孕产妇</t>
  </si>
  <si>
    <t>=</t>
  </si>
  <si>
    <t>孕产妇系统管理率</t>
  </si>
  <si>
    <t>11011823T000002219107-新生儿疾病筛查及0—6岁儿童健康体检</t>
  </si>
  <si>
    <t>80.000000</t>
  </si>
  <si>
    <t>预防出生缺陷，减少残疾儿童发生，保障儿童健康、提高人口素质</t>
  </si>
  <si>
    <t>逐步提升</t>
  </si>
  <si>
    <t>家庭社会和谐</t>
  </si>
  <si>
    <t>开展新生儿疾病筛查及0-6岁儿童体检工作，实现连续检测低龄儿童身体状况的功能，发现疾病尽早干预治疗，为促进家庭及社会和谐出力。</t>
  </si>
  <si>
    <t>新生儿疾病筛查</t>
  </si>
  <si>
    <t>0—6岁儿童体检</t>
  </si>
  <si>
    <t>新生儿疾病筛查率</t>
  </si>
  <si>
    <t>0—6岁儿童体检率</t>
  </si>
  <si>
    <t>资金支出时间</t>
  </si>
  <si>
    <t>群众满意率</t>
  </si>
  <si>
    <t>11011823T000002297258-基本药物制度补助资金</t>
  </si>
  <si>
    <r>
      <rPr>
        <sz val="9"/>
        <rFont val="宋体"/>
        <family val="3"/>
        <charset val="134"/>
      </rPr>
      <t>项目资金分配调整时间</t>
    </r>
  </si>
  <si>
    <r>
      <rPr>
        <sz val="9"/>
        <rFont val="宋体"/>
        <family val="3"/>
        <charset val="134"/>
      </rPr>
      <t>≤</t>
    </r>
  </si>
  <si>
    <t>8</t>
  </si>
  <si>
    <r>
      <rPr>
        <sz val="9"/>
        <rFont val="宋体"/>
        <family val="3"/>
        <charset val="134"/>
      </rPr>
      <t>村卫生室实施国家基本药物制度覆盖率</t>
    </r>
  </si>
  <si>
    <r>
      <rPr>
        <sz val="9"/>
        <rFont val="宋体"/>
        <family val="3"/>
        <charset val="134"/>
      </rPr>
      <t>＝</t>
    </r>
  </si>
  <si>
    <t>100</t>
  </si>
  <si>
    <r>
      <rPr>
        <sz val="9"/>
        <rFont val="宋体"/>
        <family val="3"/>
        <charset val="134"/>
      </rPr>
      <t>政府办基层医疗卫生机构实施国家基本药物制度覆盖率</t>
    </r>
  </si>
  <si>
    <r>
      <rPr>
        <sz val="9"/>
        <rFont val="宋体"/>
        <family val="3"/>
        <charset val="134"/>
      </rPr>
      <t>乡村医生满意度</t>
    </r>
  </si>
  <si>
    <r>
      <rPr>
        <sz val="9"/>
        <rFont val="宋体"/>
        <family val="3"/>
        <charset val="134"/>
      </rPr>
      <t>≥</t>
    </r>
  </si>
  <si>
    <t>85</t>
  </si>
  <si>
    <r>
      <rPr>
        <sz val="9"/>
        <rFont val="宋体"/>
        <family val="3"/>
        <charset val="134"/>
      </rPr>
      <t>国家基本药物制度在基层持续实施</t>
    </r>
  </si>
  <si>
    <r>
      <rPr>
        <sz val="9"/>
        <rFont val="宋体"/>
        <family val="3"/>
        <charset val="134"/>
      </rPr>
      <t>定性</t>
    </r>
  </si>
  <si>
    <t>中长期</t>
  </si>
  <si>
    <r>
      <rPr>
        <sz val="9"/>
        <rFont val="宋体"/>
        <family val="3"/>
        <charset val="134"/>
      </rPr>
      <t>经济效益指标</t>
    </r>
  </si>
  <si>
    <r>
      <rPr>
        <sz val="9"/>
        <rFont val="宋体"/>
        <family val="3"/>
        <charset val="134"/>
      </rPr>
      <t>乡村医生收入</t>
    </r>
  </si>
  <si>
    <t>保持稳定</t>
  </si>
  <si>
    <t>11011824T000003048541-村居级公共卫生专干补贴及奖励</t>
  </si>
  <si>
    <t>居级专干人均补贴</t>
  </si>
  <si>
    <t>元/年</t>
  </si>
  <si>
    <t>工作满20年及以上村居级专干补贴</t>
  </si>
  <si>
    <t>村级专干人均补贴及奖励</t>
  </si>
  <si>
    <t>人民群众获得感</t>
  </si>
  <si>
    <t>基层计划生育队伍履职能力</t>
  </si>
  <si>
    <t>村级专干人数</t>
  </si>
  <si>
    <t>居级专干人数</t>
  </si>
  <si>
    <t>工作满20年及以上村居级专干人数</t>
  </si>
  <si>
    <t>补贴及奖励兑现率</t>
  </si>
  <si>
    <t>11011824T000003075884-中央转移支付-医疗服务与保障能力提升（医疗卫生机构能力建设)</t>
  </si>
  <si>
    <r>
      <rPr>
        <sz val="9"/>
        <rFont val="宋体"/>
        <family val="3"/>
        <charset val="134"/>
      </rPr>
      <t>深入贯彻落实新时代党的卫生与健康工作方针，强化医疗卫生服务能力。落实中共中央办公厅、国务院办公厅《关于进一步完善医疗卫生服务体系的意见》等文件要求，持续提高医疗卫生机构防病治病和健康管理能力等，提升应对突发公共卫生安全事件能力。</t>
    </r>
  </si>
  <si>
    <r>
      <rPr>
        <sz val="9"/>
        <rFont val="宋体"/>
        <family val="3"/>
        <charset val="134"/>
      </rPr>
      <t>家庭医生签约服务满意度</t>
    </r>
  </si>
  <si>
    <r>
      <rPr>
        <sz val="9"/>
        <rFont val="宋体"/>
        <family val="3"/>
        <charset val="134"/>
      </rPr>
      <t>村卫生室纳入一体化管理比例</t>
    </r>
  </si>
  <si>
    <t>10</t>
  </si>
  <si>
    <r>
      <rPr>
        <sz val="9"/>
        <rFont val="宋体"/>
        <family val="3"/>
        <charset val="134"/>
      </rPr>
      <t>常住人口家庭医生签约覆盖率</t>
    </r>
  </si>
  <si>
    <t>41</t>
  </si>
  <si>
    <r>
      <rPr>
        <sz val="9"/>
        <rFont val="宋体"/>
        <family val="3"/>
        <charset val="134"/>
      </rPr>
      <t>优质医疗资源下沉，医疗卫生机构功能完善，基础设施条件改善</t>
    </r>
  </si>
  <si>
    <t>11011825T000003516502-重大公共卫生服务补助资金</t>
  </si>
  <si>
    <r>
      <rPr>
        <sz val="9"/>
        <rFont val="宋体"/>
        <family val="3"/>
        <charset val="134"/>
      </rPr>
      <t>目标1：适龄儿童国家免疫规划疫苗接种率不低于90%。 目标2：有效控制艾滋病疫情，全国艾滋病疫情继续控制在低水平，进一步减少结核感染、患病和死亡，切实降低结核病疾病负担，提高人民群众健康水平，促进国民经济发展和社会和谐稳定。 目标3：开展吸血病查灭螺，降低传播风险，查治包虫病病人，开展包虫病传染源管理。 目标4：开展急性呼吸道传染病监测、病毒性传染病监测、细菌性传染病监测、病媒生物监测、新冠病毒抗体血清流行病学调查。开展鼠疫、人禽流感、SARS等传染病、疟疾及其他寄生虫、饮用水、环境卫生与学校卫生、伤害监测。</t>
    </r>
  </si>
  <si>
    <r>
      <rPr>
        <sz val="9"/>
        <rFont val="宋体"/>
        <family val="3"/>
        <charset val="134"/>
      </rPr>
      <t>市级任务完成率</t>
    </r>
  </si>
  <si>
    <r>
      <rPr>
        <sz val="9"/>
        <rFont val="宋体"/>
        <family val="3"/>
        <charset val="134"/>
      </rPr>
      <t>市级任务达标率</t>
    </r>
  </si>
  <si>
    <r>
      <rPr>
        <sz val="9"/>
        <rFont val="宋体"/>
        <family val="3"/>
        <charset val="134"/>
      </rPr>
      <t>各种培训满意度</t>
    </r>
  </si>
  <si>
    <t>90</t>
  </si>
  <si>
    <r>
      <rPr>
        <sz val="9"/>
        <rFont val="宋体"/>
        <family val="3"/>
        <charset val="134"/>
      </rPr>
      <t>艾滋病疫情处于低流行水平</t>
    </r>
  </si>
  <si>
    <t>低水平</t>
  </si>
  <si>
    <t>11011826T000003720478-育儿补贴补助资金</t>
  </si>
  <si>
    <r>
      <rPr>
        <sz val="9"/>
        <rFont val="宋体"/>
        <family val="3"/>
        <charset val="134"/>
      </rPr>
      <t>通过实施育儿补贴项目，支持降低家庭生育养育成本，推动完善生育支持政策体系，促进人口高质量发展。</t>
    </r>
  </si>
  <si>
    <t>育儿补贴发放频次</t>
  </si>
  <si>
    <t>次/季度</t>
  </si>
  <si>
    <t>符合条件的申领人育儿补贴实际发放率</t>
  </si>
  <si>
    <t>政策知晓率</t>
  </si>
  <si>
    <t>促进降低家庭生育养育成本，构建生育友好型社会</t>
  </si>
  <si>
    <t>持续推动</t>
  </si>
  <si>
    <t>育儿补贴国家基础标准</t>
  </si>
  <si>
    <t>合计</t>
    <phoneticPr fontId="14" type="noConversion"/>
  </si>
  <si>
    <t>预算11表 财政拨款预算政府购买服务支出表</t>
    <phoneticPr fontId="14" type="noConversion"/>
  </si>
  <si>
    <t xml:space="preserve">（1）北京市农村部分计划生育家庭奖励扶助、（2）北京市独生子女家庭特别扶助、（3）北京市独生子女家庭伤残特别扶助：均为市级政策，2015年之前资金来源均由市级财政承担,标准分别为奖扶金每人每年1200元、特扶金每人每年2400元、伤残特扶金每人每年1920元，但按照《北京市卫生和计划生育委员会北京市财政局关于提高本市计划生育奖励扶助金和特别扶助金标准的通知》（京卫家庭〔2014〕3号）的要求，2015年奖励扶助金、特别扶助金和伤残特别扶助金要提高标准，提标后奖扶金每人每年2400元、特扶金每人每年6000元、伤残特扶金每人每年4800元，且由区、县财政承担15%;按照《北京市财政局北京市卫生和计划生育委员会关于进一步完善计划生育投入机制的意见》（京财社〔2016〕2895号）要求，市财政从2017年起，将市对区计划生育专项补助资金改为一般性转移支付。市财政主要负责本级用于全市计生事业发展重点事项及相关工作经费等支出，各区财政主要负责保障本辖区内计生事业发展需要及相关工作经费等支出。同时要求要确保投入到位，保障卫生计生部门农村部分计划生育家庭奖励扶助制度、计划生育家庭特别扶助制度所必须的经费。按照《北京市卫生和计划生育委员会北京市财政局关于提高本市计划生育特别扶助金标准的通知》（京卫家庭〔2017〕6号）自2018年1月1日起，计划生育伤残、死亡特别扶助金分别由现行的每人每月400元、500元提高到每人每月590元、720元。《按照北京市卫生健康委员会北京市财政局关于提高本市农村部分计划生育家庭奖励扶助金标准的通知》（京卫家庭〔2018〕5号）自2019年1月1日起，本市农村部分计划生育家庭奖励扶助金标准由现行的每人每月120元提高到每人每月175元。按照《北京市卫生健康委员会北京市财政局关于调整计划生育特别扶助金标准的通知》（京卫家庭〔2022〕19号）自2022年7月1日起，将符合政策条件的本市计划生育家庭独生子女伤残、死亡特别扶助金分别由每人每月590元、720元提高到每人每月740元、900元。 </t>
    <phoneticPr fontId="14" type="noConversion"/>
  </si>
  <si>
    <t>1.按照《国家基本基本公共卫生服务规范》要求，每年为65岁及以上常住老年人提供1次健康管理服务。 2.通过健康管理服务，让老年人更好的了解自己的健康状况，达到早发现、早诊断、早治疗，预防和减少并发症的发生，有效提高老年人健康生活质量。 3.根据北京市老龄工作要点要求，65岁及以上老年人城乡社区规范健康管理服务率不低于65%，预计2026年我区65岁及以上老年人常住人口为9.6万余人，2025年65岁及以上老年人城乡社区规范健康管理服务人数应达到6.24万人。</t>
    <phoneticPr fontId="14" type="noConversion"/>
  </si>
  <si>
    <t>依据《国家基本公共卫生服务规范（2017版）》、北京市卫生局和北京市财政局联合下发的《关于落实北京市孕产妇产前检查和产后访视补助政策的通知》（京卫妇精字[2011]41号）文件精神，为了实现提高孕产妇系统管理率，降低孕产妇和婴儿死亡率的目标，使孕产妇和婴儿享有更好的保健服务。申请项目资金120235元，主要用于在北京市分娩的常住人口孕产妇（含本区户籍孕产妇、外嫁京及居住半年以上的流动人口），可享受免费建立《北京市母子健康档案》、5次产前检查及2次产后访视等项目补助政策。</t>
    <phoneticPr fontId="14" type="noConversion"/>
  </si>
  <si>
    <t>依据北京市卫生局、北京市财政局联合下发的京卫妇社字[2009]4号“关于印发《北京市0-6岁学前儿童免费健康体检的实施意见（试行）》和《北京市免费为新生儿进行先天性疾病筛查工作的实施意见（试行）》”文件精神，为了预防出生缺陷，减少残疾儿童发生，保障儿童健康、提高人口素质，申请项目资金主要用于免费为新生儿进行先天性疾病筛查、为0-6岁学前儿童免费进行定期健康体检。 通过对新生儿进行先天性疾病筛查，早期发现、早期干预严重危害儿童健康的先天性甲状腺功能低下（CH）、苯丙酮尿症（PKU）、先天性听力异常、先天性心脏病、先天性髋关节脱位等疾病。提高出生人口素质，降低新生儿先天性疾病对广大儿童的威胁。 为儿童免费提供定期健康体检，及时了解、掌握其生长发育及健康状况，宣传普及科学育儿知识，指导家长及时进行干预和治疗，促进儿童健康、家庭和社会和谐。</t>
    <phoneticPr fontId="14" type="noConversion"/>
  </si>
  <si>
    <t>保证所有政府办基层医疗卫生机构实施国家基本药物制度，推进综合改革顺利进行。 对实施基本药物制度的村卫生室给予补助，支持国家基本药物制度在村卫生室顺利实施。</t>
    <phoneticPr fontId="14" type="noConversion"/>
  </si>
  <si>
    <t>依据《北京市人口和计划生育委员会关于为村居计生专干进行健康体检的通知》（京人口发〔2006〕56号）、《北京市人口和计划生育委员会关于增加村居计生专干补贴的通知》（京人口发〔2006〕57号）、《北京市人口和计划生育委员会关于对从事人口计生工作20年及以上的村（居）计划生育专干给予一次性补贴的通知》、《北京市人口和计划生育委员会 北京市财政局 关于增加全市村级计划生育专干工作补贴的通知》（京人口发〔2008〕40号）、密云县村级计划生育专干工作补贴发放办法（密人口发〔2009〕28号）要求，制定了密云区村居级计划生育专干补贴及奖励项目，目的是为了体现党和政府对基层计生干部的关爱、关心，进一步加强村（居）级计划生育专干队伍建设，激励督促村（居）级计划生育专干提高业务水平，认真履行职责，做到人员、任务和待遇“三落实”。</t>
    <phoneticPr fontId="14" type="noConversion"/>
  </si>
  <si>
    <t>托育机构</t>
    <phoneticPr fontId="14" type="noConversion"/>
  </si>
  <si>
    <t>专项业务</t>
    <phoneticPr fontId="14" type="noConversion"/>
  </si>
  <si>
    <t>自然灾害救灾补助</t>
    <phoneticPr fontId="14" type="noConversion"/>
  </si>
  <si>
    <t>其他托育服务支出</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</si>
</sst>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
    <numFmt numFmtId="183" formatCode="0.000000_);[Red]\(0.000000\)"/>
  </numFmts>
  <fonts count="15">
    <font>
      <sz val="11"/>
      <color indexed="8"/>
      <name val="宋体"/>
      <charset val="1"/>
      <scheme val="minor"/>
    </font>
    <font>
      <sz val="9"/>
      <color rgb="FF000000"/>
      <name val="SimSun"/>
      <charset val="134"/>
    </font>
    <font>
      <sz val="11"/>
      <color rgb="FF000000"/>
      <name val="宋体"/>
      <family val="3"/>
      <charset val="134"/>
    </font>
    <font>
      <sz val="9"/>
      <color rgb="FF000000"/>
      <name val="宋体"/>
      <family val="3"/>
      <charset val="134"/>
    </font>
    <font>
      <b/>
      <sz val="9"/>
      <color rgb="FF000000"/>
      <name val="黑体"/>
      <family val="3"/>
      <charset val="134"/>
    </font>
    <font>
      <b/>
      <sz val="12"/>
      <color rgb="FF000000"/>
      <name val="宋体"/>
      <family val="3"/>
      <charset val="134"/>
    </font>
    <font>
      <sz val="10"/>
      <color rgb="FF000000"/>
      <name val="SimSun"/>
      <charset val="134"/>
    </font>
    <font>
      <b/>
      <sz val="10"/>
      <color rgb="FF000000"/>
      <name val="宋体"/>
      <family val="3"/>
      <charset val="134"/>
    </font>
    <font>
      <sz val="10"/>
      <color rgb="FF000000"/>
      <name val="宋体"/>
      <family val="3"/>
      <charset val="134"/>
    </font>
    <font>
      <b/>
      <sz val="9"/>
      <color rgb="FF000000"/>
      <name val="SimSun"/>
      <charset val="134"/>
    </font>
    <font>
      <b/>
      <sz val="9"/>
      <color rgb="FF000000"/>
      <name val="宋体"/>
      <family val="3"/>
      <charset val="134"/>
    </font>
    <font>
      <sz val="9"/>
      <name val="SimSun"/>
      <charset val="134"/>
    </font>
    <font>
      <sz val="9"/>
      <name val="宋体"/>
      <family val="3"/>
      <charset val="134"/>
    </font>
    <font>
      <sz val="11"/>
      <color indexed="8"/>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1">
    <border>
      <left/>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C2C3C4"/>
      </left>
      <right style="thin">
        <color rgb="FFC2C3C4"/>
      </right>
      <top style="thin">
        <color rgb="FFC2C3C4"/>
      </top>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C2C3C4"/>
      </bottom>
      <diagonal/>
    </border>
    <border>
      <left/>
      <right style="thin">
        <color rgb="FFFFFFFF"/>
      </right>
      <top style="thin">
        <color rgb="FFFFFFFF"/>
      </top>
      <bottom style="thin">
        <color rgb="FFC2C3C4"/>
      </bottom>
      <diagonal/>
    </border>
    <border>
      <left/>
      <right/>
      <top style="thin">
        <color rgb="FFFFFFFF"/>
      </top>
      <bottom/>
      <diagonal/>
    </border>
    <border>
      <left style="thin">
        <color rgb="FFFFFFFF"/>
      </left>
      <right/>
      <top/>
      <bottom style="thin">
        <color rgb="FFFFFFFF"/>
      </bottom>
      <diagonal/>
    </border>
    <border>
      <left style="thin">
        <color rgb="FFC2C3C4"/>
      </left>
      <right/>
      <top style="thin">
        <color rgb="FFC2C3C4"/>
      </top>
      <bottom style="thin">
        <color rgb="FFC2C3C4"/>
      </bottom>
      <diagonal/>
    </border>
    <border>
      <left/>
      <right/>
      <top style="thin">
        <color rgb="FFC2C3C4"/>
      </top>
      <bottom style="thin">
        <color rgb="FFC2C3C4"/>
      </bottom>
      <diagonal/>
    </border>
    <border>
      <left/>
      <right style="thin">
        <color rgb="FFC0C0C0"/>
      </right>
      <top style="thin">
        <color rgb="FFC2C3C4"/>
      </top>
      <bottom style="thin">
        <color rgb="FFC2C3C4"/>
      </bottom>
      <diagonal/>
    </border>
  </borders>
  <cellStyleXfs count="3">
    <xf numFmtId="0" fontId="0" fillId="0" borderId="0">
      <alignment vertical="center"/>
    </xf>
    <xf numFmtId="0" fontId="13" fillId="0" borderId="0">
      <alignment vertical="center"/>
    </xf>
    <xf numFmtId="0" fontId="13" fillId="0" borderId="0">
      <alignment vertical="center"/>
    </xf>
  </cellStyleXfs>
  <cellXfs count="129">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1" fillId="0" borderId="2" xfId="0" applyFont="1" applyBorder="1" applyAlignment="1">
      <alignment vertical="center" wrapText="1"/>
    </xf>
    <xf numFmtId="0" fontId="4" fillId="0" borderId="1" xfId="0" applyFont="1" applyBorder="1" applyAlignment="1">
      <alignment horizontal="center" vertical="center"/>
    </xf>
    <xf numFmtId="0" fontId="1" fillId="0" borderId="3" xfId="0" applyFont="1" applyBorder="1" applyAlignment="1">
      <alignment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1" fillId="0" borderId="4" xfId="0" applyFont="1" applyBorder="1" applyAlignment="1">
      <alignment vertical="center" wrapText="1"/>
    </xf>
    <xf numFmtId="0" fontId="6" fillId="0" borderId="2" xfId="0" applyFont="1" applyBorder="1" applyAlignment="1">
      <alignment vertical="center" wrapText="1"/>
    </xf>
    <xf numFmtId="0" fontId="7" fillId="2" borderId="5" xfId="0" applyFont="1" applyFill="1" applyBorder="1" applyAlignment="1">
      <alignment horizontal="center" vertical="center" wrapText="1"/>
    </xf>
    <xf numFmtId="0" fontId="6" fillId="0" borderId="6" xfId="0" applyFont="1" applyBorder="1" applyAlignment="1">
      <alignment vertical="center" wrapText="1"/>
    </xf>
    <xf numFmtId="0" fontId="8" fillId="0" borderId="2" xfId="0" applyFont="1" applyBorder="1" applyAlignment="1">
      <alignment vertical="center"/>
    </xf>
    <xf numFmtId="0" fontId="6" fillId="0" borderId="0" xfId="0" applyFont="1" applyBorder="1" applyAlignment="1">
      <alignment vertical="center" wrapText="1"/>
    </xf>
    <xf numFmtId="0" fontId="3" fillId="0" borderId="7" xfId="0" applyFont="1" applyBorder="1" applyAlignment="1">
      <alignment horizontal="right" vertical="center" wrapText="1"/>
    </xf>
    <xf numFmtId="176" fontId="3" fillId="0" borderId="7" xfId="0" applyNumberFormat="1" applyFont="1" applyBorder="1" applyAlignment="1">
      <alignment horizontal="right" vertical="center" wrapText="1"/>
    </xf>
    <xf numFmtId="0" fontId="3" fillId="0" borderId="5" xfId="0" applyFont="1" applyBorder="1" applyAlignment="1">
      <alignment horizontal="left" vertical="center" wrapText="1"/>
    </xf>
    <xf numFmtId="0" fontId="1" fillId="0" borderId="6" xfId="0" applyFont="1" applyBorder="1" applyAlignment="1">
      <alignmen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3" xfId="0" applyFont="1" applyBorder="1" applyAlignment="1">
      <alignment horizontal="right" vertical="center" wrapText="1"/>
    </xf>
    <xf numFmtId="0" fontId="9" fillId="0" borderId="2" xfId="0" applyFont="1" applyBorder="1" applyAlignment="1">
      <alignment vertical="center" wrapText="1"/>
    </xf>
    <xf numFmtId="0" fontId="10" fillId="0" borderId="5" xfId="0" applyFont="1" applyBorder="1" applyAlignment="1">
      <alignment horizontal="left" vertical="center"/>
    </xf>
    <xf numFmtId="176" fontId="3" fillId="0" borderId="7" xfId="0" applyNumberFormat="1" applyFont="1" applyBorder="1" applyAlignment="1">
      <alignment horizontal="right" vertical="center"/>
    </xf>
    <xf numFmtId="0" fontId="3" fillId="0" borderId="6" xfId="0" applyFont="1" applyBorder="1" applyAlignment="1">
      <alignment vertical="center" wrapText="1"/>
    </xf>
    <xf numFmtId="0" fontId="11" fillId="0" borderId="0" xfId="0" applyFont="1" applyBorder="1" applyAlignment="1">
      <alignment vertical="center" wrapText="1"/>
    </xf>
    <xf numFmtId="0" fontId="3" fillId="0" borderId="16" xfId="0" applyFont="1" applyBorder="1" applyAlignment="1">
      <alignment vertical="center" wrapText="1"/>
    </xf>
    <xf numFmtId="0" fontId="8" fillId="0" borderId="2" xfId="0" applyFont="1" applyBorder="1" applyAlignment="1">
      <alignment vertical="center" wrapText="1"/>
    </xf>
    <xf numFmtId="0" fontId="8" fillId="0" borderId="6" xfId="0" applyFont="1" applyBorder="1" applyAlignment="1">
      <alignment vertical="center" wrapText="1"/>
    </xf>
    <xf numFmtId="0" fontId="3" fillId="0" borderId="2" xfId="0" applyFont="1" applyBorder="1" applyAlignment="1">
      <alignment vertical="center" wrapText="1"/>
    </xf>
    <xf numFmtId="0" fontId="3" fillId="0" borderId="7" xfId="0" applyFont="1" applyBorder="1" applyAlignment="1">
      <alignment horizontal="right" vertical="center"/>
    </xf>
    <xf numFmtId="0" fontId="3" fillId="0" borderId="1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3" xfId="0" applyFont="1" applyBorder="1" applyAlignment="1">
      <alignment horizontal="right" vertical="center"/>
    </xf>
    <xf numFmtId="0" fontId="7" fillId="2" borderId="5" xfId="0" applyFont="1" applyFill="1" applyBorder="1" applyAlignment="1">
      <alignment horizontal="center" vertical="center"/>
    </xf>
    <xf numFmtId="0" fontId="8" fillId="0" borderId="6" xfId="0" applyFont="1" applyBorder="1" applyAlignment="1">
      <alignment vertical="center"/>
    </xf>
    <xf numFmtId="0" fontId="3" fillId="0" borderId="2" xfId="0" applyFont="1" applyBorder="1" applyAlignment="1">
      <alignment vertical="center"/>
    </xf>
    <xf numFmtId="0" fontId="10" fillId="0" borderId="2" xfId="0" applyFont="1" applyBorder="1" applyAlignment="1">
      <alignment vertical="center"/>
    </xf>
    <xf numFmtId="0" fontId="10" fillId="0" borderId="5" xfId="0" applyFont="1" applyBorder="1" applyAlignment="1">
      <alignment horizontal="center" vertical="center"/>
    </xf>
    <xf numFmtId="0" fontId="10" fillId="0" borderId="7" xfId="0" applyFont="1" applyBorder="1" applyAlignment="1">
      <alignment horizontal="right" vertical="center"/>
    </xf>
    <xf numFmtId="0" fontId="10" fillId="0" borderId="6"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4" xfId="0" applyFont="1" applyBorder="1" applyAlignment="1">
      <alignment vertical="center"/>
    </xf>
    <xf numFmtId="0" fontId="3" fillId="0" borderId="7" xfId="0" applyFont="1" applyBorder="1" applyAlignment="1">
      <alignment horizontal="left" vertical="center"/>
    </xf>
    <xf numFmtId="0" fontId="3" fillId="0" borderId="7" xfId="0" applyFont="1" applyBorder="1" applyAlignment="1">
      <alignment horizontal="left" vertical="center" wrapText="1"/>
    </xf>
    <xf numFmtId="0" fontId="10" fillId="0" borderId="7" xfId="0" applyFont="1" applyBorder="1" applyAlignment="1">
      <alignment horizontal="center" vertical="center"/>
    </xf>
    <xf numFmtId="49" fontId="3" fillId="0" borderId="7" xfId="0" applyNumberFormat="1" applyFont="1" applyBorder="1" applyAlignment="1">
      <alignment horizontal="right" vertical="center"/>
    </xf>
    <xf numFmtId="0" fontId="10" fillId="0" borderId="2" xfId="0" applyFont="1" applyBorder="1" applyAlignment="1">
      <alignment vertical="center" wrapText="1"/>
    </xf>
    <xf numFmtId="0" fontId="10" fillId="0" borderId="5" xfId="0" applyFont="1" applyBorder="1" applyAlignment="1">
      <alignment horizontal="center" vertical="center" wrapText="1"/>
    </xf>
    <xf numFmtId="0" fontId="10" fillId="0" borderId="5" xfId="0" applyFont="1" applyBorder="1" applyAlignment="1">
      <alignment horizontal="right" vertical="center"/>
    </xf>
    <xf numFmtId="0" fontId="10" fillId="0" borderId="6" xfId="0" applyFont="1" applyBorder="1" applyAlignment="1">
      <alignment vertical="center" wrapText="1"/>
    </xf>
    <xf numFmtId="0" fontId="3" fillId="0" borderId="4" xfId="0" applyFont="1" applyBorder="1" applyAlignment="1">
      <alignment vertical="center" wrapText="1"/>
    </xf>
    <xf numFmtId="0" fontId="3" fillId="0" borderId="12" xfId="0" applyFont="1" applyBorder="1" applyAlignment="1">
      <alignment vertical="center" wrapText="1"/>
    </xf>
    <xf numFmtId="0" fontId="3" fillId="0" borderId="3" xfId="0" applyFont="1" applyBorder="1" applyAlignment="1">
      <alignment horizontal="center" vertical="center"/>
    </xf>
    <xf numFmtId="0" fontId="8" fillId="0" borderId="0" xfId="0" applyFont="1" applyBorder="1" applyAlignment="1">
      <alignment vertical="center" wrapText="1"/>
    </xf>
    <xf numFmtId="0" fontId="3" fillId="3" borderId="5" xfId="0" applyFont="1" applyFill="1" applyBorder="1" applyAlignment="1">
      <alignment horizontal="left" vertical="center" wrapText="1"/>
    </xf>
    <xf numFmtId="0" fontId="3" fillId="3" borderId="5" xfId="0" applyFont="1" applyFill="1" applyBorder="1" applyAlignment="1">
      <alignment horizontal="right" vertical="center"/>
    </xf>
    <xf numFmtId="0" fontId="3" fillId="3" borderId="6" xfId="0" applyFont="1" applyFill="1" applyBorder="1" applyAlignment="1">
      <alignment vertical="center"/>
    </xf>
    <xf numFmtId="0" fontId="10" fillId="3" borderId="5" xfId="0" applyFont="1" applyFill="1" applyBorder="1" applyAlignment="1">
      <alignment horizontal="right" vertical="center"/>
    </xf>
    <xf numFmtId="0" fontId="3" fillId="0" borderId="16" xfId="0" applyFont="1" applyBorder="1" applyAlignment="1">
      <alignment vertical="center"/>
    </xf>
    <xf numFmtId="0" fontId="3" fillId="0" borderId="5" xfId="0" applyFont="1" applyBorder="1" applyAlignment="1">
      <alignment horizontal="right" vertical="center"/>
    </xf>
    <xf numFmtId="0" fontId="7" fillId="2" borderId="7" xfId="0" applyFont="1" applyFill="1" applyBorder="1" applyAlignment="1">
      <alignment horizontal="center" vertical="center"/>
    </xf>
    <xf numFmtId="0" fontId="3" fillId="0" borderId="17" xfId="0" applyFont="1" applyBorder="1" applyAlignment="1">
      <alignment vertical="center" wrapText="1"/>
    </xf>
    <xf numFmtId="0" fontId="5" fillId="0" borderId="2" xfId="0" applyFont="1" applyBorder="1" applyAlignment="1">
      <alignment vertical="center"/>
    </xf>
    <xf numFmtId="0" fontId="5" fillId="0" borderId="1" xfId="0" applyFont="1" applyBorder="1" applyAlignment="1">
      <alignment horizontal="center" vertical="center"/>
    </xf>
    <xf numFmtId="0" fontId="3" fillId="0" borderId="3" xfId="0" applyFont="1" applyBorder="1" applyAlignment="1">
      <alignment vertical="center"/>
    </xf>
    <xf numFmtId="0" fontId="7" fillId="2" borderId="7" xfId="0" applyFont="1" applyFill="1" applyBorder="1" applyAlignment="1">
      <alignment horizontal="center" vertical="center"/>
    </xf>
    <xf numFmtId="0" fontId="3" fillId="0" borderId="2" xfId="0" applyFont="1" applyBorder="1" applyAlignment="1">
      <alignment vertical="center"/>
    </xf>
    <xf numFmtId="0" fontId="7" fillId="2" borderId="5" xfId="0" applyFont="1" applyFill="1" applyBorder="1" applyAlignment="1">
      <alignment horizontal="center" vertical="center"/>
    </xf>
    <xf numFmtId="0" fontId="10" fillId="0" borderId="5" xfId="0" applyFont="1" applyBorder="1" applyAlignment="1">
      <alignment horizontal="center" vertical="center"/>
    </xf>
    <xf numFmtId="0" fontId="7" fillId="2" borderId="5" xfId="0" applyFont="1" applyFill="1" applyBorder="1" applyAlignment="1">
      <alignment horizontal="center" vertical="center" wrapText="1"/>
    </xf>
    <xf numFmtId="0" fontId="2" fillId="0" borderId="1" xfId="0" applyFont="1" applyBorder="1" applyAlignment="1">
      <alignment vertical="center"/>
    </xf>
    <xf numFmtId="0" fontId="3" fillId="0" borderId="1" xfId="0" applyFont="1" applyBorder="1" applyAlignment="1">
      <alignment vertical="center"/>
    </xf>
    <xf numFmtId="0" fontId="3" fillId="0" borderId="3" xfId="0" applyFont="1" applyBorder="1" applyAlignment="1">
      <alignment vertical="center" wrapText="1"/>
    </xf>
    <xf numFmtId="0" fontId="3" fillId="0" borderId="3" xfId="0" applyFont="1" applyBorder="1" applyAlignment="1">
      <alignment horizontal="right" vertical="center"/>
    </xf>
    <xf numFmtId="0" fontId="10" fillId="0" borderId="2" xfId="0" applyFont="1" applyBorder="1" applyAlignment="1">
      <alignment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5" fillId="0" borderId="6" xfId="0" applyFont="1" applyBorder="1" applyAlignment="1">
      <alignment horizontal="center" vertical="center"/>
    </xf>
    <xf numFmtId="0" fontId="5" fillId="0" borderId="13" xfId="0" applyFont="1" applyBorder="1" applyAlignment="1">
      <alignment horizontal="center" vertical="center"/>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7" xfId="0" applyFont="1" applyBorder="1" applyAlignment="1">
      <alignment horizontal="righ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left" vertical="center" wrapText="1"/>
    </xf>
    <xf numFmtId="0" fontId="12" fillId="0" borderId="5" xfId="0" applyFont="1" applyBorder="1" applyAlignment="1">
      <alignment horizontal="left" vertical="center" wrapText="1"/>
    </xf>
    <xf numFmtId="176" fontId="3" fillId="0" borderId="7" xfId="0" applyNumberFormat="1" applyFont="1" applyBorder="1" applyAlignment="1">
      <alignment horizontal="right" vertical="center" wrapText="1"/>
    </xf>
    <xf numFmtId="0" fontId="3" fillId="0" borderId="3" xfId="0" applyFont="1" applyBorder="1" applyAlignment="1">
      <alignment horizontal="right" vertical="center" wrapText="1"/>
    </xf>
    <xf numFmtId="0" fontId="1" fillId="0" borderId="2" xfId="0" applyFont="1" applyBorder="1" applyAlignment="1">
      <alignment vertical="center" wrapText="1"/>
    </xf>
    <xf numFmtId="4" fontId="10" fillId="0" borderId="7" xfId="0" applyNumberFormat="1" applyFont="1" applyBorder="1" applyAlignment="1">
      <alignment horizontal="right" vertical="center"/>
    </xf>
    <xf numFmtId="183" fontId="3" fillId="0" borderId="7" xfId="0" applyNumberFormat="1" applyFont="1" applyBorder="1" applyAlignment="1">
      <alignment horizontal="right" vertical="center"/>
    </xf>
    <xf numFmtId="183" fontId="10" fillId="0" borderId="7" xfId="0" applyNumberFormat="1" applyFont="1" applyBorder="1" applyAlignment="1">
      <alignment horizontal="right" vertical="center"/>
    </xf>
    <xf numFmtId="0" fontId="3" fillId="0" borderId="1" xfId="0" applyFont="1" applyFill="1" applyBorder="1" applyAlignment="1">
      <alignment vertical="center"/>
    </xf>
    <xf numFmtId="0" fontId="2" fillId="0" borderId="1" xfId="0" applyFont="1" applyFill="1" applyBorder="1" applyAlignment="1">
      <alignment vertical="center"/>
    </xf>
    <xf numFmtId="0" fontId="1" fillId="0" borderId="1" xfId="0" applyFont="1" applyFill="1" applyBorder="1" applyAlignment="1">
      <alignment vertical="center"/>
    </xf>
    <xf numFmtId="0" fontId="3" fillId="0" borderId="6" xfId="0" applyFont="1" applyFill="1" applyBorder="1" applyAlignment="1">
      <alignment vertical="center"/>
    </xf>
    <xf numFmtId="0" fontId="0" fillId="0" borderId="0" xfId="0" applyFill="1">
      <alignment vertical="center"/>
    </xf>
    <xf numFmtId="0" fontId="5" fillId="0" borderId="1" xfId="0" applyFont="1" applyFill="1" applyBorder="1" applyAlignment="1">
      <alignment horizontal="center" vertical="center"/>
    </xf>
    <xf numFmtId="0" fontId="3" fillId="0" borderId="3" xfId="0" applyFont="1" applyFill="1" applyBorder="1" applyAlignment="1">
      <alignment vertical="center"/>
    </xf>
    <xf numFmtId="0" fontId="3" fillId="0" borderId="3" xfId="0" applyFont="1" applyFill="1" applyBorder="1" applyAlignment="1">
      <alignment vertical="center"/>
    </xf>
    <xf numFmtId="0" fontId="3" fillId="0" borderId="3" xfId="0" applyFont="1" applyFill="1" applyBorder="1" applyAlignment="1">
      <alignment horizontal="right" vertical="center"/>
    </xf>
    <xf numFmtId="0" fontId="8" fillId="0" borderId="2" xfId="0" applyFont="1" applyFill="1" applyBorder="1" applyAlignment="1">
      <alignment vertical="center"/>
    </xf>
    <xf numFmtId="0" fontId="7" fillId="0" borderId="5" xfId="0" applyFont="1" applyFill="1" applyBorder="1" applyAlignment="1">
      <alignment horizontal="center" vertical="center"/>
    </xf>
    <xf numFmtId="0" fontId="8" fillId="0" borderId="6" xfId="0" applyFont="1" applyFill="1" applyBorder="1" applyAlignment="1">
      <alignment vertical="center"/>
    </xf>
    <xf numFmtId="0" fontId="6" fillId="0" borderId="6" xfId="0" applyFont="1" applyFill="1" applyBorder="1" applyAlignment="1">
      <alignment vertical="center"/>
    </xf>
    <xf numFmtId="0" fontId="7"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2" fillId="0" borderId="5" xfId="0" applyFont="1" applyFill="1" applyBorder="1" applyAlignment="1">
      <alignment horizontal="left" vertical="center" wrapText="1"/>
    </xf>
    <xf numFmtId="183" fontId="3" fillId="0" borderId="7" xfId="0" applyNumberFormat="1" applyFont="1" applyFill="1" applyBorder="1" applyAlignment="1">
      <alignment horizontal="right" vertical="center"/>
    </xf>
    <xf numFmtId="0" fontId="3" fillId="0" borderId="2" xfId="0" applyFont="1" applyFill="1" applyBorder="1" applyAlignment="1">
      <alignment vertical="center"/>
    </xf>
    <xf numFmtId="0" fontId="3" fillId="0" borderId="2" xfId="0" applyFont="1" applyFill="1" applyBorder="1" applyAlignment="1">
      <alignment vertical="center"/>
    </xf>
    <xf numFmtId="0" fontId="10" fillId="0" borderId="2" xfId="0" applyFont="1" applyFill="1" applyBorder="1" applyAlignment="1">
      <alignment vertical="center"/>
    </xf>
    <xf numFmtId="0" fontId="10" fillId="0" borderId="5" xfId="0" applyFont="1" applyFill="1" applyBorder="1" applyAlignment="1">
      <alignment horizontal="left" vertical="center"/>
    </xf>
    <xf numFmtId="0" fontId="10" fillId="0" borderId="5" xfId="0" applyFont="1" applyFill="1" applyBorder="1" applyAlignment="1">
      <alignment horizontal="center" vertical="center"/>
    </xf>
    <xf numFmtId="183" fontId="10" fillId="0" borderId="7" xfId="0" applyNumberFormat="1" applyFont="1" applyFill="1" applyBorder="1" applyAlignment="1">
      <alignment horizontal="right" vertical="center"/>
    </xf>
    <xf numFmtId="0" fontId="10" fillId="0" borderId="6" xfId="0" applyFont="1" applyFill="1" applyBorder="1" applyAlignment="1">
      <alignment vertical="center"/>
    </xf>
    <xf numFmtId="0" fontId="3" fillId="0" borderId="11" xfId="0" applyFont="1" applyFill="1" applyBorder="1" applyAlignment="1">
      <alignment vertical="center"/>
    </xf>
    <xf numFmtId="0" fontId="1" fillId="0" borderId="11" xfId="0" applyFont="1" applyFill="1" applyBorder="1" applyAlignment="1">
      <alignment vertical="center"/>
    </xf>
    <xf numFmtId="0" fontId="3" fillId="0" borderId="12" xfId="0" applyFont="1" applyFill="1" applyBorder="1" applyAlignment="1">
      <alignment vertical="center"/>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ySplit="5" topLeftCell="A18" activePane="bottomLeft" state="frozen"/>
      <selection pane="bottomLeft" activeCell="D25" sqref="D25"/>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41"/>
      <c r="B1" s="35"/>
      <c r="C1" s="34"/>
      <c r="D1" s="34"/>
      <c r="E1" s="34"/>
      <c r="F1" s="36"/>
    </row>
    <row r="2" spans="1:6" ht="22.9" customHeight="1">
      <c r="A2" s="41"/>
      <c r="B2" s="70" t="s">
        <v>0</v>
      </c>
      <c r="C2" s="70"/>
      <c r="D2" s="70"/>
      <c r="E2" s="70"/>
      <c r="F2" s="25"/>
    </row>
    <row r="3" spans="1:6" ht="19.5" customHeight="1">
      <c r="A3" s="41"/>
      <c r="B3" s="71"/>
      <c r="C3" s="71"/>
      <c r="D3" s="37"/>
      <c r="E3" s="38" t="s">
        <v>1</v>
      </c>
      <c r="F3" s="25"/>
    </row>
    <row r="4" spans="1:6" ht="23.1" customHeight="1">
      <c r="A4" s="13"/>
      <c r="B4" s="72" t="s">
        <v>2</v>
      </c>
      <c r="C4" s="72"/>
      <c r="D4" s="72" t="s">
        <v>3</v>
      </c>
      <c r="E4" s="72"/>
      <c r="F4" s="29"/>
    </row>
    <row r="5" spans="1:6" ht="23.1" customHeight="1">
      <c r="A5" s="13"/>
      <c r="B5" s="67" t="s">
        <v>4</v>
      </c>
      <c r="C5" s="67" t="s">
        <v>5</v>
      </c>
      <c r="D5" s="67" t="s">
        <v>4</v>
      </c>
      <c r="E5" s="67" t="s">
        <v>5</v>
      </c>
      <c r="F5" s="29"/>
    </row>
    <row r="6" spans="1:6" ht="16.5" customHeight="1">
      <c r="A6" s="73"/>
      <c r="B6" s="49" t="s">
        <v>6</v>
      </c>
      <c r="C6" s="31" t="s">
        <v>7</v>
      </c>
      <c r="D6" s="50" t="s">
        <v>8</v>
      </c>
      <c r="E6" s="31" t="s">
        <v>9</v>
      </c>
      <c r="F6" s="25"/>
    </row>
    <row r="7" spans="1:6" ht="16.5" customHeight="1">
      <c r="A7" s="73"/>
      <c r="B7" s="49" t="s">
        <v>10</v>
      </c>
      <c r="C7" s="31"/>
      <c r="D7" s="50" t="s">
        <v>11</v>
      </c>
      <c r="E7" s="31"/>
      <c r="F7" s="25"/>
    </row>
    <row r="8" spans="1:6" ht="16.5" customHeight="1">
      <c r="A8" s="73"/>
      <c r="B8" s="49" t="s">
        <v>12</v>
      </c>
      <c r="C8" s="31"/>
      <c r="D8" s="50" t="s">
        <v>13</v>
      </c>
      <c r="E8" s="31"/>
      <c r="F8" s="25"/>
    </row>
    <row r="9" spans="1:6" ht="16.5" customHeight="1">
      <c r="A9" s="73"/>
      <c r="B9" s="49" t="s">
        <v>14</v>
      </c>
      <c r="C9" s="31"/>
      <c r="D9" s="50" t="s">
        <v>15</v>
      </c>
      <c r="E9" s="31"/>
      <c r="F9" s="25"/>
    </row>
    <row r="10" spans="1:6" ht="16.5" customHeight="1">
      <c r="A10" s="73"/>
      <c r="B10" s="49" t="s">
        <v>16</v>
      </c>
      <c r="C10" s="31"/>
      <c r="D10" s="50" t="s">
        <v>17</v>
      </c>
      <c r="E10" s="31" t="s">
        <v>18</v>
      </c>
      <c r="F10" s="25"/>
    </row>
    <row r="11" spans="1:6" ht="16.5" customHeight="1">
      <c r="A11" s="73"/>
      <c r="B11" s="49" t="s">
        <v>19</v>
      </c>
      <c r="C11" s="31"/>
      <c r="D11" s="50" t="s">
        <v>20</v>
      </c>
      <c r="E11" s="31"/>
      <c r="F11" s="25"/>
    </row>
    <row r="12" spans="1:6" ht="16.5" customHeight="1">
      <c r="A12" s="73"/>
      <c r="B12" s="49" t="s">
        <v>21</v>
      </c>
      <c r="C12" s="31"/>
      <c r="D12" s="50" t="s">
        <v>22</v>
      </c>
      <c r="E12" s="31"/>
      <c r="F12" s="25"/>
    </row>
    <row r="13" spans="1:6" ht="16.5" customHeight="1">
      <c r="A13" s="73"/>
      <c r="B13" s="49" t="s">
        <v>23</v>
      </c>
      <c r="C13" s="31"/>
      <c r="D13" s="50" t="s">
        <v>24</v>
      </c>
      <c r="E13" s="31" t="s">
        <v>25</v>
      </c>
      <c r="F13" s="25"/>
    </row>
    <row r="14" spans="1:6" ht="16.5" customHeight="1">
      <c r="A14" s="73"/>
      <c r="B14" s="49" t="s">
        <v>26</v>
      </c>
      <c r="C14" s="31"/>
      <c r="D14" s="50" t="s">
        <v>27</v>
      </c>
      <c r="E14" s="31" t="s">
        <v>28</v>
      </c>
      <c r="F14" s="25"/>
    </row>
    <row r="15" spans="1:6" ht="16.5" customHeight="1">
      <c r="A15" s="73"/>
      <c r="B15" s="49"/>
      <c r="C15" s="31"/>
      <c r="D15" s="50" t="s">
        <v>29</v>
      </c>
      <c r="E15" s="31"/>
      <c r="F15" s="25"/>
    </row>
    <row r="16" spans="1:6" ht="16.5" customHeight="1">
      <c r="A16" s="73"/>
      <c r="B16" s="49"/>
      <c r="C16" s="31"/>
      <c r="D16" s="50" t="s">
        <v>30</v>
      </c>
      <c r="E16" s="31"/>
      <c r="F16" s="25"/>
    </row>
    <row r="17" spans="1:6" ht="16.5" customHeight="1">
      <c r="A17" s="73"/>
      <c r="B17" s="49"/>
      <c r="C17" s="31"/>
      <c r="D17" s="50" t="s">
        <v>31</v>
      </c>
      <c r="E17" s="31"/>
      <c r="F17" s="25"/>
    </row>
    <row r="18" spans="1:6" ht="16.5" customHeight="1">
      <c r="A18" s="73"/>
      <c r="B18" s="49"/>
      <c r="C18" s="31"/>
      <c r="D18" s="50" t="s">
        <v>32</v>
      </c>
      <c r="E18" s="31"/>
      <c r="F18" s="25"/>
    </row>
    <row r="19" spans="1:6" ht="16.5" customHeight="1">
      <c r="A19" s="73"/>
      <c r="B19" s="49"/>
      <c r="C19" s="31"/>
      <c r="D19" s="50" t="s">
        <v>33</v>
      </c>
      <c r="E19" s="31"/>
      <c r="F19" s="25"/>
    </row>
    <row r="20" spans="1:6" ht="16.5" customHeight="1">
      <c r="A20" s="73"/>
      <c r="B20" s="49"/>
      <c r="C20" s="31"/>
      <c r="D20" s="50" t="s">
        <v>34</v>
      </c>
      <c r="E20" s="31"/>
      <c r="F20" s="25"/>
    </row>
    <row r="21" spans="1:6" ht="16.5" customHeight="1">
      <c r="A21" s="73"/>
      <c r="B21" s="49"/>
      <c r="C21" s="31"/>
      <c r="D21" s="50" t="s">
        <v>35</v>
      </c>
      <c r="E21" s="31"/>
      <c r="F21" s="25"/>
    </row>
    <row r="22" spans="1:6" ht="16.5" customHeight="1">
      <c r="A22" s="73"/>
      <c r="B22" s="49"/>
      <c r="C22" s="31"/>
      <c r="D22" s="50" t="s">
        <v>36</v>
      </c>
      <c r="E22" s="31"/>
      <c r="F22" s="25"/>
    </row>
    <row r="23" spans="1:6" ht="16.5" customHeight="1">
      <c r="A23" s="73"/>
      <c r="B23" s="49"/>
      <c r="C23" s="31"/>
      <c r="D23" s="50" t="s">
        <v>37</v>
      </c>
      <c r="E23" s="31"/>
      <c r="F23" s="25"/>
    </row>
    <row r="24" spans="1:6" ht="16.5" customHeight="1">
      <c r="A24" s="73"/>
      <c r="B24" s="49"/>
      <c r="C24" s="31"/>
      <c r="D24" s="50" t="s">
        <v>38</v>
      </c>
      <c r="E24" s="31" t="s">
        <v>39</v>
      </c>
      <c r="F24" s="25"/>
    </row>
    <row r="25" spans="1:6" ht="16.5" customHeight="1">
      <c r="A25" s="73"/>
      <c r="B25" s="49"/>
      <c r="C25" s="31"/>
      <c r="D25" s="50" t="s">
        <v>40</v>
      </c>
      <c r="E25" s="31"/>
      <c r="F25" s="25"/>
    </row>
    <row r="26" spans="1:6" ht="16.5" customHeight="1">
      <c r="A26" s="73"/>
      <c r="B26" s="49"/>
      <c r="C26" s="31"/>
      <c r="D26" s="50" t="s">
        <v>41</v>
      </c>
      <c r="E26" s="31"/>
      <c r="F26" s="25"/>
    </row>
    <row r="27" spans="1:6" ht="16.5" customHeight="1">
      <c r="A27" s="73"/>
      <c r="B27" s="49"/>
      <c r="C27" s="31"/>
      <c r="D27" s="50" t="s">
        <v>42</v>
      </c>
      <c r="E27" s="31" t="s">
        <v>43</v>
      </c>
      <c r="F27" s="25"/>
    </row>
    <row r="28" spans="1:6" ht="16.5" customHeight="1">
      <c r="A28" s="73"/>
      <c r="B28" s="49"/>
      <c r="C28" s="31"/>
      <c r="D28" s="50" t="s">
        <v>44</v>
      </c>
      <c r="E28" s="31"/>
      <c r="F28" s="25"/>
    </row>
    <row r="29" spans="1:6" ht="16.5" customHeight="1">
      <c r="A29" s="73"/>
      <c r="B29" s="49"/>
      <c r="C29" s="31"/>
      <c r="D29" s="50" t="s">
        <v>45</v>
      </c>
      <c r="E29" s="31"/>
      <c r="F29" s="25"/>
    </row>
    <row r="30" spans="1:6" ht="16.5" customHeight="1">
      <c r="A30" s="73"/>
      <c r="B30" s="49"/>
      <c r="C30" s="31"/>
      <c r="D30" s="50" t="s">
        <v>46</v>
      </c>
      <c r="E30" s="31"/>
      <c r="F30" s="25"/>
    </row>
    <row r="31" spans="1:6" ht="16.5" customHeight="1">
      <c r="A31" s="73"/>
      <c r="B31" s="49"/>
      <c r="C31" s="31"/>
      <c r="D31" s="50" t="s">
        <v>47</v>
      </c>
      <c r="E31" s="31"/>
      <c r="F31" s="25"/>
    </row>
    <row r="32" spans="1:6" ht="16.5" customHeight="1">
      <c r="A32" s="41"/>
      <c r="B32" s="51" t="s">
        <v>48</v>
      </c>
      <c r="C32" s="98">
        <v>14004.360801000001</v>
      </c>
      <c r="D32" s="51" t="s">
        <v>49</v>
      </c>
      <c r="E32" s="44" t="s">
        <v>50</v>
      </c>
      <c r="F32" s="25"/>
    </row>
    <row r="33" spans="1:6" ht="16.5" customHeight="1">
      <c r="A33" s="41"/>
      <c r="B33" s="49" t="s">
        <v>51</v>
      </c>
      <c r="C33" s="31" t="s">
        <v>52</v>
      </c>
      <c r="D33" s="49" t="s">
        <v>53</v>
      </c>
      <c r="E33" s="31"/>
      <c r="F33" s="25"/>
    </row>
    <row r="34" spans="1:6" ht="16.5" customHeight="1">
      <c r="A34" s="41"/>
      <c r="B34" s="51" t="s">
        <v>54</v>
      </c>
      <c r="C34" s="44" t="s">
        <v>50</v>
      </c>
      <c r="D34" s="51" t="s">
        <v>55</v>
      </c>
      <c r="E34" s="44" t="s">
        <v>50</v>
      </c>
      <c r="F34" s="25"/>
    </row>
    <row r="35" spans="1:6" ht="16.5" customHeight="1">
      <c r="A35" s="46"/>
      <c r="B35" s="46"/>
      <c r="C35" s="46"/>
      <c r="D35" s="46"/>
      <c r="E35" s="46"/>
      <c r="F35" s="68"/>
    </row>
  </sheetData>
  <mergeCells count="5">
    <mergeCell ref="B2:E2"/>
    <mergeCell ref="B3:C3"/>
    <mergeCell ref="B4:C4"/>
    <mergeCell ref="D4:E4"/>
    <mergeCell ref="A6:A31"/>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6" topLeftCell="A7" activePane="bottomLeft" state="frozen"/>
      <selection pane="bottomLeft" activeCell="E20" sqref="E20"/>
    </sheetView>
  </sheetViews>
  <sheetFormatPr defaultColWidth="10" defaultRowHeight="13.5"/>
  <cols>
    <col min="1" max="1" width="1.5" customWidth="1"/>
    <col min="2" max="7" width="16.375" customWidth="1"/>
    <col min="8" max="8" width="1.5" customWidth="1"/>
    <col min="9" max="15" width="9.75" customWidth="1"/>
  </cols>
  <sheetData>
    <row r="1" spans="1:8" ht="16.350000000000001" customHeight="1">
      <c r="A1" s="3"/>
      <c r="B1" s="3"/>
      <c r="D1" s="3"/>
      <c r="F1" s="3"/>
      <c r="H1" s="25"/>
    </row>
    <row r="2" spans="1:8" ht="22.9" customHeight="1">
      <c r="A2" s="3"/>
      <c r="B2" s="70" t="s">
        <v>281</v>
      </c>
      <c r="C2" s="70"/>
      <c r="D2" s="70"/>
      <c r="E2" s="70"/>
      <c r="F2" s="70"/>
      <c r="G2" s="70"/>
      <c r="H2" s="25"/>
    </row>
    <row r="3" spans="1:8" ht="19.5" customHeight="1">
      <c r="A3" s="7"/>
      <c r="B3" s="79"/>
      <c r="C3" s="79"/>
      <c r="D3" s="79"/>
      <c r="F3" s="7"/>
      <c r="G3" s="26"/>
      <c r="H3" s="27"/>
    </row>
    <row r="4" spans="1:8" ht="22.9" customHeight="1">
      <c r="A4" s="28"/>
      <c r="B4" s="76" t="s">
        <v>282</v>
      </c>
      <c r="C4" s="76" t="s">
        <v>283</v>
      </c>
      <c r="D4" s="76" t="s">
        <v>284</v>
      </c>
      <c r="E4" s="76" t="s">
        <v>285</v>
      </c>
      <c r="F4" s="76"/>
      <c r="G4" s="76"/>
      <c r="H4" s="29"/>
    </row>
    <row r="5" spans="1:8" ht="22.9" customHeight="1">
      <c r="A5" s="13"/>
      <c r="B5" s="76"/>
      <c r="C5" s="76"/>
      <c r="D5" s="76"/>
      <c r="E5" s="76" t="s">
        <v>61</v>
      </c>
      <c r="F5" s="76" t="s">
        <v>286</v>
      </c>
      <c r="G5" s="76" t="s">
        <v>287</v>
      </c>
      <c r="H5" s="14"/>
    </row>
    <row r="6" spans="1:8" ht="22.9" customHeight="1">
      <c r="A6" s="28"/>
      <c r="B6" s="76"/>
      <c r="C6" s="76"/>
      <c r="D6" s="76"/>
      <c r="E6" s="76"/>
      <c r="F6" s="76"/>
      <c r="G6" s="76"/>
      <c r="H6" s="29"/>
    </row>
    <row r="7" spans="1:8" ht="16.5" customHeight="1">
      <c r="A7" s="30"/>
      <c r="B7" s="24">
        <v>16.263999999999999</v>
      </c>
      <c r="C7" s="31"/>
      <c r="D7" s="31"/>
      <c r="E7" s="24">
        <v>16.263999999999999</v>
      </c>
      <c r="F7" s="31"/>
      <c r="G7" s="24">
        <v>16.263999999999999</v>
      </c>
      <c r="H7" s="25"/>
    </row>
    <row r="8" spans="1:8" ht="16.5" customHeight="1">
      <c r="A8" s="32"/>
      <c r="B8" s="32"/>
      <c r="C8" s="32"/>
      <c r="D8" s="32"/>
      <c r="F8" s="32"/>
      <c r="G8" s="32"/>
      <c r="H8" s="33"/>
    </row>
  </sheetData>
  <mergeCells count="9">
    <mergeCell ref="B2:G2"/>
    <mergeCell ref="B3:D3"/>
    <mergeCell ref="E4:G4"/>
    <mergeCell ref="B4:B6"/>
    <mergeCell ref="C4:C6"/>
    <mergeCell ref="D4:D6"/>
    <mergeCell ref="E5:E6"/>
    <mergeCell ref="F5:F6"/>
    <mergeCell ref="G5:G6"/>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pane ySplit="5" topLeftCell="A6" activePane="bottomLeft" state="frozen"/>
      <selection pane="bottomLeft" activeCell="D18" sqref="D18"/>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s>
  <sheetData>
    <row r="1" spans="1:6" ht="16.350000000000001" customHeight="1">
      <c r="A1" s="1"/>
      <c r="B1" s="2"/>
      <c r="C1" s="1"/>
      <c r="E1" s="1"/>
      <c r="F1" s="1"/>
    </row>
    <row r="2" spans="1:6" ht="22.9" customHeight="1">
      <c r="A2" s="69"/>
      <c r="B2" s="85" t="s">
        <v>485</v>
      </c>
      <c r="C2" s="85"/>
      <c r="D2" s="85"/>
      <c r="E2" s="85"/>
      <c r="F2" s="86"/>
    </row>
    <row r="3" spans="1:6" ht="19.5" customHeight="1">
      <c r="A3" s="6"/>
      <c r="B3" s="87"/>
      <c r="C3" s="88"/>
      <c r="D3" s="7"/>
      <c r="E3" s="7"/>
      <c r="F3" s="21" t="s">
        <v>1</v>
      </c>
    </row>
    <row r="4" spans="1:6" ht="23.1" customHeight="1">
      <c r="A4" s="10"/>
      <c r="B4" s="76" t="s">
        <v>288</v>
      </c>
      <c r="C4" s="76"/>
      <c r="D4" s="76"/>
      <c r="E4" s="76" t="s">
        <v>289</v>
      </c>
      <c r="F4" s="76" t="s">
        <v>290</v>
      </c>
    </row>
    <row r="5" spans="1:6" ht="23.1" customHeight="1">
      <c r="A5" s="13"/>
      <c r="B5" s="11" t="s">
        <v>291</v>
      </c>
      <c r="C5" s="11" t="s">
        <v>292</v>
      </c>
      <c r="D5" s="11" t="s">
        <v>293</v>
      </c>
      <c r="E5" s="76"/>
      <c r="F5" s="76"/>
    </row>
    <row r="6" spans="1:6" ht="16.5" customHeight="1">
      <c r="A6" s="22"/>
      <c r="B6" s="82" t="s">
        <v>484</v>
      </c>
      <c r="C6" s="83"/>
      <c r="D6" s="83"/>
      <c r="E6" s="84"/>
      <c r="F6" s="24">
        <v>4</v>
      </c>
    </row>
    <row r="7" spans="1:6" ht="24.75" customHeight="1">
      <c r="A7" s="4"/>
      <c r="B7" s="17" t="s">
        <v>294</v>
      </c>
      <c r="C7" s="17" t="s">
        <v>295</v>
      </c>
      <c r="D7" s="17" t="s">
        <v>296</v>
      </c>
      <c r="E7" s="17" t="s">
        <v>297</v>
      </c>
      <c r="F7" s="15" t="s">
        <v>298</v>
      </c>
    </row>
  </sheetData>
  <mergeCells count="6">
    <mergeCell ref="B6:E6"/>
    <mergeCell ref="B2:F2"/>
    <mergeCell ref="B3:C3"/>
    <mergeCell ref="B4:D4"/>
    <mergeCell ref="E4:E5"/>
    <mergeCell ref="F4:F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workbookViewId="0">
      <pane ySplit="5" topLeftCell="A6" activePane="bottomLeft" state="frozen"/>
      <selection pane="bottomLeft" activeCell="I10" sqref="I10"/>
    </sheetView>
  </sheetViews>
  <sheetFormatPr defaultColWidth="10" defaultRowHeight="13.5"/>
  <cols>
    <col min="1" max="1" width="1.5" customWidth="1"/>
    <col min="2" max="3" width="15.375" customWidth="1"/>
    <col min="4" max="6" width="14.375" customWidth="1"/>
    <col min="7" max="10" width="12.25" customWidth="1"/>
    <col min="11" max="11" width="12.625" customWidth="1"/>
    <col min="12" max="12" width="14.625" customWidth="1"/>
    <col min="13" max="13" width="12.625" customWidth="1"/>
    <col min="14" max="14" width="1.5" customWidth="1"/>
    <col min="15" max="22" width="9.75" customWidth="1"/>
  </cols>
  <sheetData>
    <row r="1" spans="1:14" ht="16.350000000000001" customHeight="1">
      <c r="A1" s="1"/>
      <c r="B1" s="2"/>
      <c r="C1" s="3"/>
      <c r="D1" s="3"/>
      <c r="E1" s="3"/>
      <c r="F1" s="3"/>
      <c r="G1" s="2"/>
      <c r="H1" s="3"/>
      <c r="I1" s="3"/>
      <c r="J1" s="3"/>
      <c r="K1" s="3"/>
      <c r="L1" s="3"/>
      <c r="M1" s="3"/>
      <c r="N1" s="4"/>
    </row>
    <row r="2" spans="1:14" ht="22.9" customHeight="1">
      <c r="A2" s="5"/>
      <c r="B2" s="70" t="s">
        <v>299</v>
      </c>
      <c r="C2" s="70"/>
      <c r="D2" s="70"/>
      <c r="E2" s="70"/>
      <c r="F2" s="70"/>
      <c r="G2" s="70"/>
      <c r="H2" s="70"/>
      <c r="I2" s="70"/>
      <c r="J2" s="70"/>
      <c r="K2" s="70"/>
      <c r="L2" s="70"/>
      <c r="M2" s="70"/>
      <c r="N2" s="4"/>
    </row>
    <row r="3" spans="1:14" ht="19.5" customHeight="1">
      <c r="A3" s="6"/>
      <c r="B3" s="79"/>
      <c r="C3" s="79"/>
      <c r="D3" s="7"/>
      <c r="E3" s="7"/>
      <c r="F3" s="7"/>
      <c r="G3" s="8"/>
      <c r="H3" s="8"/>
      <c r="I3" s="8"/>
      <c r="J3" s="8"/>
      <c r="K3" s="8"/>
      <c r="L3" s="96" t="s">
        <v>1</v>
      </c>
      <c r="M3" s="96"/>
      <c r="N3" s="9"/>
    </row>
    <row r="4" spans="1:14" ht="23.1" customHeight="1">
      <c r="A4" s="10"/>
      <c r="B4" s="76" t="s">
        <v>229</v>
      </c>
      <c r="C4" s="76" t="s">
        <v>300</v>
      </c>
      <c r="D4" s="76" t="s">
        <v>301</v>
      </c>
      <c r="E4" s="76" t="s">
        <v>302</v>
      </c>
      <c r="F4" s="76"/>
      <c r="G4" s="76" t="s">
        <v>303</v>
      </c>
      <c r="H4" s="76" t="s">
        <v>304</v>
      </c>
      <c r="I4" s="76" t="s">
        <v>305</v>
      </c>
      <c r="J4" s="76" t="s">
        <v>306</v>
      </c>
      <c r="K4" s="76" t="s">
        <v>307</v>
      </c>
      <c r="L4" s="76" t="s">
        <v>308</v>
      </c>
      <c r="M4" s="76" t="s">
        <v>309</v>
      </c>
      <c r="N4" s="12"/>
    </row>
    <row r="5" spans="1:14" ht="23.1" customHeight="1">
      <c r="A5" s="13"/>
      <c r="B5" s="76"/>
      <c r="C5" s="76"/>
      <c r="D5" s="76"/>
      <c r="E5" s="11" t="s">
        <v>310</v>
      </c>
      <c r="F5" s="11" t="s">
        <v>311</v>
      </c>
      <c r="G5" s="76"/>
      <c r="H5" s="76"/>
      <c r="I5" s="76"/>
      <c r="J5" s="76"/>
      <c r="K5" s="76"/>
      <c r="L5" s="76"/>
      <c r="M5" s="76"/>
      <c r="N5" s="14"/>
    </row>
    <row r="6" spans="1:14" ht="16.5" customHeight="1">
      <c r="B6" s="15" t="s">
        <v>59</v>
      </c>
      <c r="C6" s="15"/>
      <c r="D6" s="16">
        <v>10530.45</v>
      </c>
      <c r="E6" s="16">
        <v>10530.45</v>
      </c>
      <c r="F6" s="15"/>
      <c r="G6" s="15"/>
      <c r="H6" s="15"/>
      <c r="I6" s="15"/>
      <c r="J6" s="15"/>
      <c r="K6" s="15"/>
      <c r="L6" s="15"/>
      <c r="M6" s="15"/>
    </row>
    <row r="7" spans="1:14" ht="24" customHeight="1">
      <c r="A7" s="97"/>
      <c r="B7" s="93" t="s">
        <v>312</v>
      </c>
      <c r="C7" s="93" t="s">
        <v>313</v>
      </c>
      <c r="D7" s="95">
        <v>12.45</v>
      </c>
      <c r="E7" s="89" t="s">
        <v>164</v>
      </c>
      <c r="F7" s="89"/>
      <c r="G7" s="90" t="s">
        <v>314</v>
      </c>
      <c r="H7" s="17" t="s">
        <v>315</v>
      </c>
      <c r="I7" s="17" t="s">
        <v>316</v>
      </c>
      <c r="J7" s="17" t="s">
        <v>317</v>
      </c>
      <c r="K7" s="17" t="s">
        <v>318</v>
      </c>
      <c r="L7" s="17">
        <v>90</v>
      </c>
      <c r="M7" s="17" t="s">
        <v>319</v>
      </c>
      <c r="N7" s="18"/>
    </row>
    <row r="8" spans="1:14" ht="24" customHeight="1">
      <c r="A8" s="97"/>
      <c r="B8" s="93"/>
      <c r="C8" s="93"/>
      <c r="D8" s="95"/>
      <c r="E8" s="89"/>
      <c r="F8" s="89"/>
      <c r="G8" s="91"/>
      <c r="H8" s="17" t="s">
        <v>320</v>
      </c>
      <c r="I8" s="17" t="s">
        <v>321</v>
      </c>
      <c r="J8" s="17" t="s">
        <v>322</v>
      </c>
      <c r="K8" s="17" t="s">
        <v>323</v>
      </c>
      <c r="L8" s="17">
        <v>9</v>
      </c>
      <c r="M8" s="17" t="s">
        <v>324</v>
      </c>
      <c r="N8" s="18"/>
    </row>
    <row r="9" spans="1:14" ht="24" customHeight="1">
      <c r="A9" s="97"/>
      <c r="B9" s="93"/>
      <c r="C9" s="93"/>
      <c r="D9" s="95"/>
      <c r="E9" s="89"/>
      <c r="F9" s="89"/>
      <c r="G9" s="91"/>
      <c r="H9" s="17" t="s">
        <v>320</v>
      </c>
      <c r="I9" s="17" t="s">
        <v>321</v>
      </c>
      <c r="J9" s="17" t="s">
        <v>325</v>
      </c>
      <c r="K9" s="17" t="s">
        <v>323</v>
      </c>
      <c r="L9" s="17">
        <v>11</v>
      </c>
      <c r="M9" s="17" t="s">
        <v>324</v>
      </c>
      <c r="N9" s="18"/>
    </row>
    <row r="10" spans="1:14" ht="24" customHeight="1">
      <c r="A10" s="97"/>
      <c r="B10" s="93"/>
      <c r="C10" s="93"/>
      <c r="D10" s="95"/>
      <c r="E10" s="89"/>
      <c r="F10" s="89"/>
      <c r="G10" s="91"/>
      <c r="H10" s="17" t="s">
        <v>320</v>
      </c>
      <c r="I10" s="17" t="s">
        <v>326</v>
      </c>
      <c r="J10" s="17" t="s">
        <v>327</v>
      </c>
      <c r="K10" s="17" t="s">
        <v>328</v>
      </c>
      <c r="L10" s="17">
        <v>100</v>
      </c>
      <c r="M10" s="17" t="s">
        <v>319</v>
      </c>
      <c r="N10" s="18"/>
    </row>
    <row r="11" spans="1:14" ht="24" customHeight="1">
      <c r="A11" s="97"/>
      <c r="B11" s="93"/>
      <c r="C11" s="93"/>
      <c r="D11" s="95"/>
      <c r="E11" s="89"/>
      <c r="F11" s="89"/>
      <c r="G11" s="91"/>
      <c r="H11" s="17" t="s">
        <v>320</v>
      </c>
      <c r="I11" s="17" t="s">
        <v>329</v>
      </c>
      <c r="J11" s="17" t="s">
        <v>330</v>
      </c>
      <c r="K11" s="17" t="s">
        <v>328</v>
      </c>
      <c r="L11" s="17">
        <v>415</v>
      </c>
      <c r="M11" s="17" t="s">
        <v>331</v>
      </c>
      <c r="N11" s="18"/>
    </row>
    <row r="12" spans="1:14" ht="24" customHeight="1">
      <c r="A12" s="97"/>
      <c r="B12" s="93"/>
      <c r="C12" s="93"/>
      <c r="D12" s="95"/>
      <c r="E12" s="89"/>
      <c r="F12" s="89"/>
      <c r="G12" s="91"/>
      <c r="H12" s="17" t="s">
        <v>332</v>
      </c>
      <c r="I12" s="17" t="s">
        <v>333</v>
      </c>
      <c r="J12" s="17" t="s">
        <v>334</v>
      </c>
      <c r="K12" s="17" t="s">
        <v>335</v>
      </c>
      <c r="L12" s="17" t="s">
        <v>336</v>
      </c>
      <c r="M12" s="17"/>
      <c r="N12" s="18"/>
    </row>
    <row r="13" spans="1:14" ht="24" customHeight="1">
      <c r="A13" s="97"/>
      <c r="B13" s="93"/>
      <c r="C13" s="93"/>
      <c r="D13" s="95"/>
      <c r="E13" s="89"/>
      <c r="F13" s="89"/>
      <c r="G13" s="91"/>
      <c r="H13" s="17" t="s">
        <v>332</v>
      </c>
      <c r="I13" s="17" t="s">
        <v>337</v>
      </c>
      <c r="J13" s="17" t="s">
        <v>338</v>
      </c>
      <c r="K13" s="17" t="s">
        <v>335</v>
      </c>
      <c r="L13" s="17" t="s">
        <v>339</v>
      </c>
      <c r="M13" s="17"/>
      <c r="N13" s="18"/>
    </row>
    <row r="14" spans="1:14" ht="24" customHeight="1">
      <c r="A14" s="97"/>
      <c r="B14" s="93"/>
      <c r="C14" s="93"/>
      <c r="D14" s="95"/>
      <c r="E14" s="89"/>
      <c r="F14" s="89"/>
      <c r="G14" s="92"/>
      <c r="H14" s="17" t="s">
        <v>340</v>
      </c>
      <c r="I14" s="17" t="s">
        <v>341</v>
      </c>
      <c r="J14" s="17" t="s">
        <v>342</v>
      </c>
      <c r="K14" s="17" t="s">
        <v>328</v>
      </c>
      <c r="L14" s="17">
        <v>300</v>
      </c>
      <c r="M14" s="17" t="s">
        <v>331</v>
      </c>
      <c r="N14" s="18"/>
    </row>
    <row r="15" spans="1:14" ht="15.95" customHeight="1">
      <c r="A15" s="97"/>
      <c r="B15" s="93"/>
      <c r="C15" s="93" t="s">
        <v>343</v>
      </c>
      <c r="D15" s="95">
        <v>10</v>
      </c>
      <c r="E15" s="89" t="s">
        <v>167</v>
      </c>
      <c r="F15" s="89"/>
      <c r="G15" s="93" t="s">
        <v>344</v>
      </c>
      <c r="H15" s="17" t="s">
        <v>315</v>
      </c>
      <c r="I15" s="17" t="s">
        <v>316</v>
      </c>
      <c r="J15" s="17" t="s">
        <v>345</v>
      </c>
      <c r="K15" s="17" t="s">
        <v>318</v>
      </c>
      <c r="L15" s="17">
        <v>90</v>
      </c>
      <c r="M15" s="17" t="s">
        <v>319</v>
      </c>
      <c r="N15" s="18"/>
    </row>
    <row r="16" spans="1:14" ht="15.95" customHeight="1">
      <c r="A16" s="97"/>
      <c r="B16" s="93"/>
      <c r="C16" s="93"/>
      <c r="D16" s="95"/>
      <c r="E16" s="89"/>
      <c r="F16" s="89"/>
      <c r="G16" s="93"/>
      <c r="H16" s="17" t="s">
        <v>320</v>
      </c>
      <c r="I16" s="17" t="s">
        <v>326</v>
      </c>
      <c r="J16" s="17" t="s">
        <v>346</v>
      </c>
      <c r="K16" s="17" t="s">
        <v>335</v>
      </c>
      <c r="L16" s="17" t="s">
        <v>347</v>
      </c>
      <c r="M16" s="17"/>
      <c r="N16" s="18"/>
    </row>
    <row r="17" spans="1:14" ht="15.95" customHeight="1">
      <c r="A17" s="97"/>
      <c r="B17" s="93"/>
      <c r="C17" s="93"/>
      <c r="D17" s="95"/>
      <c r="E17" s="89"/>
      <c r="F17" s="89"/>
      <c r="G17" s="93"/>
      <c r="H17" s="17" t="s">
        <v>320</v>
      </c>
      <c r="I17" s="17" t="s">
        <v>321</v>
      </c>
      <c r="J17" s="17" t="s">
        <v>348</v>
      </c>
      <c r="K17" s="17" t="s">
        <v>323</v>
      </c>
      <c r="L17" s="17">
        <v>12</v>
      </c>
      <c r="M17" s="17" t="s">
        <v>324</v>
      </c>
      <c r="N17" s="18"/>
    </row>
    <row r="18" spans="1:14" ht="15.95" customHeight="1">
      <c r="A18" s="97"/>
      <c r="B18" s="93"/>
      <c r="C18" s="93"/>
      <c r="D18" s="95"/>
      <c r="E18" s="89"/>
      <c r="F18" s="89"/>
      <c r="G18" s="93"/>
      <c r="H18" s="17" t="s">
        <v>320</v>
      </c>
      <c r="I18" s="17" t="s">
        <v>329</v>
      </c>
      <c r="J18" s="17" t="s">
        <v>349</v>
      </c>
      <c r="K18" s="17" t="s">
        <v>318</v>
      </c>
      <c r="L18" s="17">
        <v>35000</v>
      </c>
      <c r="M18" s="17" t="s">
        <v>350</v>
      </c>
      <c r="N18" s="18"/>
    </row>
    <row r="19" spans="1:14" ht="15.95" customHeight="1">
      <c r="A19" s="97"/>
      <c r="B19" s="93"/>
      <c r="C19" s="93"/>
      <c r="D19" s="95"/>
      <c r="E19" s="89"/>
      <c r="F19" s="89"/>
      <c r="G19" s="93"/>
      <c r="H19" s="17" t="s">
        <v>320</v>
      </c>
      <c r="I19" s="17" t="s">
        <v>329</v>
      </c>
      <c r="J19" s="17" t="s">
        <v>351</v>
      </c>
      <c r="K19" s="17" t="s">
        <v>318</v>
      </c>
      <c r="L19" s="17">
        <v>40000</v>
      </c>
      <c r="M19" s="17" t="s">
        <v>352</v>
      </c>
      <c r="N19" s="18"/>
    </row>
    <row r="20" spans="1:14" ht="15.95" customHeight="1">
      <c r="A20" s="97"/>
      <c r="B20" s="93"/>
      <c r="C20" s="93"/>
      <c r="D20" s="95"/>
      <c r="E20" s="89"/>
      <c r="F20" s="89"/>
      <c r="G20" s="93"/>
      <c r="H20" s="17" t="s">
        <v>332</v>
      </c>
      <c r="I20" s="17" t="s">
        <v>333</v>
      </c>
      <c r="J20" s="17" t="s">
        <v>353</v>
      </c>
      <c r="K20" s="17" t="s">
        <v>335</v>
      </c>
      <c r="L20" s="17" t="s">
        <v>354</v>
      </c>
      <c r="M20" s="17"/>
      <c r="N20" s="18"/>
    </row>
    <row r="21" spans="1:14" ht="15.95" customHeight="1">
      <c r="A21" s="97"/>
      <c r="B21" s="93"/>
      <c r="C21" s="93"/>
      <c r="D21" s="95"/>
      <c r="E21" s="89"/>
      <c r="F21" s="89"/>
      <c r="G21" s="93"/>
      <c r="H21" s="17" t="s">
        <v>332</v>
      </c>
      <c r="I21" s="17" t="s">
        <v>337</v>
      </c>
      <c r="J21" s="17" t="s">
        <v>355</v>
      </c>
      <c r="K21" s="17" t="s">
        <v>335</v>
      </c>
      <c r="L21" s="17" t="s">
        <v>354</v>
      </c>
      <c r="M21" s="17"/>
      <c r="N21" s="18"/>
    </row>
    <row r="22" spans="1:14" ht="15.95" customHeight="1">
      <c r="A22" s="97"/>
      <c r="B22" s="93"/>
      <c r="C22" s="93"/>
      <c r="D22" s="95"/>
      <c r="E22" s="89"/>
      <c r="F22" s="89"/>
      <c r="G22" s="93"/>
      <c r="H22" s="17" t="s">
        <v>340</v>
      </c>
      <c r="I22" s="17" t="s">
        <v>341</v>
      </c>
      <c r="J22" s="17" t="s">
        <v>356</v>
      </c>
      <c r="K22" s="17" t="s">
        <v>323</v>
      </c>
      <c r="L22" s="17">
        <v>10</v>
      </c>
      <c r="M22" s="17" t="s">
        <v>357</v>
      </c>
      <c r="N22" s="18"/>
    </row>
    <row r="23" spans="1:14" ht="27" customHeight="1">
      <c r="A23" s="97"/>
      <c r="B23" s="93"/>
      <c r="C23" s="93" t="s">
        <v>358</v>
      </c>
      <c r="D23" s="95">
        <v>37.799999999999997</v>
      </c>
      <c r="E23" s="89" t="s">
        <v>359</v>
      </c>
      <c r="F23" s="89"/>
      <c r="G23" s="93" t="s">
        <v>360</v>
      </c>
      <c r="H23" s="17" t="s">
        <v>315</v>
      </c>
      <c r="I23" s="17" t="s">
        <v>316</v>
      </c>
      <c r="J23" s="17" t="s">
        <v>345</v>
      </c>
      <c r="K23" s="17" t="s">
        <v>318</v>
      </c>
      <c r="L23" s="17">
        <v>95</v>
      </c>
      <c r="M23" s="17" t="s">
        <v>319</v>
      </c>
      <c r="N23" s="18"/>
    </row>
    <row r="24" spans="1:14" ht="27" customHeight="1">
      <c r="A24" s="97"/>
      <c r="B24" s="93"/>
      <c r="C24" s="93"/>
      <c r="D24" s="95"/>
      <c r="E24" s="89"/>
      <c r="F24" s="89"/>
      <c r="G24" s="93"/>
      <c r="H24" s="17" t="s">
        <v>332</v>
      </c>
      <c r="I24" s="17" t="s">
        <v>333</v>
      </c>
      <c r="J24" s="17" t="s">
        <v>361</v>
      </c>
      <c r="K24" s="17" t="s">
        <v>335</v>
      </c>
      <c r="L24" s="17" t="s">
        <v>362</v>
      </c>
      <c r="M24" s="17"/>
      <c r="N24" s="18"/>
    </row>
    <row r="25" spans="1:14" ht="27" customHeight="1">
      <c r="A25" s="97"/>
      <c r="B25" s="93"/>
      <c r="C25" s="93"/>
      <c r="D25" s="95"/>
      <c r="E25" s="89"/>
      <c r="F25" s="89"/>
      <c r="G25" s="93"/>
      <c r="H25" s="17" t="s">
        <v>332</v>
      </c>
      <c r="I25" s="17" t="s">
        <v>337</v>
      </c>
      <c r="J25" s="17" t="s">
        <v>363</v>
      </c>
      <c r="K25" s="17" t="s">
        <v>335</v>
      </c>
      <c r="L25" s="17" t="s">
        <v>364</v>
      </c>
      <c r="M25" s="17"/>
      <c r="N25" s="18"/>
    </row>
    <row r="26" spans="1:14" ht="27" customHeight="1">
      <c r="A26" s="97"/>
      <c r="B26" s="93"/>
      <c r="C26" s="93"/>
      <c r="D26" s="95"/>
      <c r="E26" s="89"/>
      <c r="F26" s="89"/>
      <c r="G26" s="93"/>
      <c r="H26" s="17" t="s">
        <v>340</v>
      </c>
      <c r="I26" s="17" t="s">
        <v>341</v>
      </c>
      <c r="J26" s="17" t="s">
        <v>365</v>
      </c>
      <c r="K26" s="17" t="s">
        <v>328</v>
      </c>
      <c r="L26" s="17">
        <v>126</v>
      </c>
      <c r="M26" s="17" t="s">
        <v>366</v>
      </c>
      <c r="N26" s="18"/>
    </row>
    <row r="27" spans="1:14" ht="27" customHeight="1">
      <c r="A27" s="97"/>
      <c r="B27" s="93"/>
      <c r="C27" s="93"/>
      <c r="D27" s="95"/>
      <c r="E27" s="89"/>
      <c r="F27" s="89"/>
      <c r="G27" s="93"/>
      <c r="H27" s="17" t="s">
        <v>320</v>
      </c>
      <c r="I27" s="17" t="s">
        <v>329</v>
      </c>
      <c r="J27" s="17" t="s">
        <v>367</v>
      </c>
      <c r="K27" s="17" t="s">
        <v>318</v>
      </c>
      <c r="L27" s="17">
        <v>3000</v>
      </c>
      <c r="M27" s="17" t="s">
        <v>331</v>
      </c>
      <c r="N27" s="18"/>
    </row>
    <row r="28" spans="1:14" ht="27" customHeight="1">
      <c r="A28" s="97"/>
      <c r="B28" s="93"/>
      <c r="C28" s="93"/>
      <c r="D28" s="95"/>
      <c r="E28" s="89"/>
      <c r="F28" s="89"/>
      <c r="G28" s="93"/>
      <c r="H28" s="17" t="s">
        <v>320</v>
      </c>
      <c r="I28" s="17" t="s">
        <v>326</v>
      </c>
      <c r="J28" s="17" t="s">
        <v>368</v>
      </c>
      <c r="K28" s="17" t="s">
        <v>318</v>
      </c>
      <c r="L28" s="17">
        <v>95</v>
      </c>
      <c r="M28" s="17" t="s">
        <v>319</v>
      </c>
      <c r="N28" s="18"/>
    </row>
    <row r="29" spans="1:14" ht="27" customHeight="1">
      <c r="A29" s="97"/>
      <c r="B29" s="93"/>
      <c r="C29" s="93"/>
      <c r="D29" s="95"/>
      <c r="E29" s="89"/>
      <c r="F29" s="89"/>
      <c r="G29" s="93"/>
      <c r="H29" s="17" t="s">
        <v>320</v>
      </c>
      <c r="I29" s="17" t="s">
        <v>321</v>
      </c>
      <c r="J29" s="17" t="s">
        <v>369</v>
      </c>
      <c r="K29" s="17" t="s">
        <v>335</v>
      </c>
      <c r="L29" s="17" t="s">
        <v>370</v>
      </c>
      <c r="M29" s="17"/>
      <c r="N29" s="18"/>
    </row>
    <row r="30" spans="1:14" ht="18" customHeight="1">
      <c r="A30" s="97"/>
      <c r="B30" s="93"/>
      <c r="C30" s="93" t="s">
        <v>371</v>
      </c>
      <c r="D30" s="95">
        <v>6475</v>
      </c>
      <c r="E30" s="89" t="s">
        <v>372</v>
      </c>
      <c r="F30" s="89"/>
      <c r="G30" s="94" t="s">
        <v>486</v>
      </c>
      <c r="H30" s="17" t="s">
        <v>320</v>
      </c>
      <c r="I30" s="17" t="s">
        <v>326</v>
      </c>
      <c r="J30" s="17" t="s">
        <v>373</v>
      </c>
      <c r="K30" s="17" t="s">
        <v>328</v>
      </c>
      <c r="L30" s="17">
        <v>100</v>
      </c>
      <c r="M30" s="17" t="s">
        <v>319</v>
      </c>
      <c r="N30" s="18"/>
    </row>
    <row r="31" spans="1:14" ht="18" customHeight="1">
      <c r="A31" s="97"/>
      <c r="B31" s="93"/>
      <c r="C31" s="93"/>
      <c r="D31" s="95"/>
      <c r="E31" s="89"/>
      <c r="F31" s="89"/>
      <c r="G31" s="93"/>
      <c r="H31" s="17" t="s">
        <v>320</v>
      </c>
      <c r="I31" s="17" t="s">
        <v>329</v>
      </c>
      <c r="J31" s="17" t="s">
        <v>374</v>
      </c>
      <c r="K31" s="17" t="s">
        <v>328</v>
      </c>
      <c r="L31" s="17">
        <v>840</v>
      </c>
      <c r="M31" s="17" t="s">
        <v>331</v>
      </c>
      <c r="N31" s="18"/>
    </row>
    <row r="32" spans="1:14" ht="18" customHeight="1">
      <c r="A32" s="97"/>
      <c r="B32" s="93"/>
      <c r="C32" s="93"/>
      <c r="D32" s="95"/>
      <c r="E32" s="89"/>
      <c r="F32" s="89"/>
      <c r="G32" s="93"/>
      <c r="H32" s="17" t="s">
        <v>320</v>
      </c>
      <c r="I32" s="17" t="s">
        <v>329</v>
      </c>
      <c r="J32" s="17" t="s">
        <v>375</v>
      </c>
      <c r="K32" s="17" t="s">
        <v>328</v>
      </c>
      <c r="L32" s="17">
        <v>30475</v>
      </c>
      <c r="M32" s="17" t="s">
        <v>331</v>
      </c>
      <c r="N32" s="18"/>
    </row>
    <row r="33" spans="1:14" ht="18" customHeight="1">
      <c r="A33" s="97"/>
      <c r="B33" s="93"/>
      <c r="C33" s="93"/>
      <c r="D33" s="95"/>
      <c r="E33" s="89"/>
      <c r="F33" s="89"/>
      <c r="G33" s="93"/>
      <c r="H33" s="17" t="s">
        <v>320</v>
      </c>
      <c r="I33" s="17" t="s">
        <v>329</v>
      </c>
      <c r="J33" s="17" t="s">
        <v>376</v>
      </c>
      <c r="K33" s="17" t="s">
        <v>328</v>
      </c>
      <c r="L33" s="17">
        <v>100</v>
      </c>
      <c r="M33" s="17" t="s">
        <v>331</v>
      </c>
      <c r="N33" s="18"/>
    </row>
    <row r="34" spans="1:14" ht="18" customHeight="1">
      <c r="A34" s="97"/>
      <c r="B34" s="93"/>
      <c r="C34" s="93"/>
      <c r="D34" s="95"/>
      <c r="E34" s="89"/>
      <c r="F34" s="89"/>
      <c r="G34" s="93"/>
      <c r="H34" s="17" t="s">
        <v>320</v>
      </c>
      <c r="I34" s="17" t="s">
        <v>329</v>
      </c>
      <c r="J34" s="17" t="s">
        <v>377</v>
      </c>
      <c r="K34" s="17" t="s">
        <v>328</v>
      </c>
      <c r="L34" s="17">
        <v>637</v>
      </c>
      <c r="M34" s="17" t="s">
        <v>331</v>
      </c>
      <c r="N34" s="18"/>
    </row>
    <row r="35" spans="1:14" ht="18" customHeight="1">
      <c r="A35" s="97"/>
      <c r="B35" s="93"/>
      <c r="C35" s="93"/>
      <c r="D35" s="95"/>
      <c r="E35" s="89"/>
      <c r="F35" s="89"/>
      <c r="G35" s="93"/>
      <c r="H35" s="17" t="s">
        <v>340</v>
      </c>
      <c r="I35" s="17" t="s">
        <v>341</v>
      </c>
      <c r="J35" s="17" t="s">
        <v>377</v>
      </c>
      <c r="K35" s="17" t="s">
        <v>328</v>
      </c>
      <c r="L35" s="17">
        <v>8880</v>
      </c>
      <c r="M35" s="17" t="s">
        <v>366</v>
      </c>
      <c r="N35" s="18"/>
    </row>
    <row r="36" spans="1:14" ht="18" customHeight="1">
      <c r="A36" s="97"/>
      <c r="B36" s="93"/>
      <c r="C36" s="93"/>
      <c r="D36" s="95"/>
      <c r="E36" s="89"/>
      <c r="F36" s="89"/>
      <c r="G36" s="93"/>
      <c r="H36" s="17" t="s">
        <v>340</v>
      </c>
      <c r="I36" s="17" t="s">
        <v>341</v>
      </c>
      <c r="J36" s="17" t="s">
        <v>375</v>
      </c>
      <c r="K36" s="17" t="s">
        <v>328</v>
      </c>
      <c r="L36" s="17">
        <v>2100</v>
      </c>
      <c r="M36" s="17" t="s">
        <v>366</v>
      </c>
      <c r="N36" s="18"/>
    </row>
    <row r="37" spans="1:14" ht="18" customHeight="1">
      <c r="A37" s="97"/>
      <c r="B37" s="93"/>
      <c r="C37" s="93"/>
      <c r="D37" s="95"/>
      <c r="E37" s="89"/>
      <c r="F37" s="89"/>
      <c r="G37" s="93"/>
      <c r="H37" s="17" t="s">
        <v>340</v>
      </c>
      <c r="I37" s="17" t="s">
        <v>341</v>
      </c>
      <c r="J37" s="17" t="s">
        <v>376</v>
      </c>
      <c r="K37" s="17" t="s">
        <v>328</v>
      </c>
      <c r="L37" s="17">
        <v>10000</v>
      </c>
      <c r="M37" s="17" t="s">
        <v>378</v>
      </c>
      <c r="N37" s="18"/>
    </row>
    <row r="38" spans="1:14" ht="18" customHeight="1">
      <c r="A38" s="97"/>
      <c r="B38" s="93"/>
      <c r="C38" s="93"/>
      <c r="D38" s="95"/>
      <c r="E38" s="89"/>
      <c r="F38" s="89"/>
      <c r="G38" s="93"/>
      <c r="H38" s="17" t="s">
        <v>340</v>
      </c>
      <c r="I38" s="17" t="s">
        <v>341</v>
      </c>
      <c r="J38" s="17" t="s">
        <v>374</v>
      </c>
      <c r="K38" s="17" t="s">
        <v>328</v>
      </c>
      <c r="L38" s="17">
        <v>10800</v>
      </c>
      <c r="M38" s="17" t="s">
        <v>366</v>
      </c>
      <c r="N38" s="18"/>
    </row>
    <row r="39" spans="1:14" ht="18" customHeight="1">
      <c r="A39" s="97"/>
      <c r="B39" s="93"/>
      <c r="C39" s="93"/>
      <c r="D39" s="95"/>
      <c r="E39" s="89"/>
      <c r="F39" s="89"/>
      <c r="G39" s="93"/>
      <c r="H39" s="17" t="s">
        <v>332</v>
      </c>
      <c r="I39" s="17" t="s">
        <v>337</v>
      </c>
      <c r="J39" s="17" t="s">
        <v>379</v>
      </c>
      <c r="K39" s="17" t="s">
        <v>335</v>
      </c>
      <c r="L39" s="17" t="s">
        <v>380</v>
      </c>
      <c r="M39" s="17"/>
      <c r="N39" s="18"/>
    </row>
    <row r="40" spans="1:14" ht="18" customHeight="1">
      <c r="A40" s="97"/>
      <c r="B40" s="93"/>
      <c r="C40" s="93"/>
      <c r="D40" s="95"/>
      <c r="E40" s="89"/>
      <c r="F40" s="89"/>
      <c r="G40" s="93"/>
      <c r="H40" s="17" t="s">
        <v>332</v>
      </c>
      <c r="I40" s="17" t="s">
        <v>337</v>
      </c>
      <c r="J40" s="17" t="s">
        <v>381</v>
      </c>
      <c r="K40" s="17" t="s">
        <v>335</v>
      </c>
      <c r="L40" s="17" t="s">
        <v>380</v>
      </c>
      <c r="M40" s="17"/>
      <c r="N40" s="18"/>
    </row>
    <row r="41" spans="1:14" ht="18" customHeight="1">
      <c r="A41" s="97"/>
      <c r="B41" s="93"/>
      <c r="C41" s="93"/>
      <c r="D41" s="95"/>
      <c r="E41" s="89"/>
      <c r="F41" s="89"/>
      <c r="G41" s="93"/>
      <c r="H41" s="17" t="s">
        <v>315</v>
      </c>
      <c r="I41" s="17" t="s">
        <v>316</v>
      </c>
      <c r="J41" s="17" t="s">
        <v>382</v>
      </c>
      <c r="K41" s="17" t="s">
        <v>318</v>
      </c>
      <c r="L41" s="17">
        <v>95</v>
      </c>
      <c r="M41" s="17" t="s">
        <v>319</v>
      </c>
      <c r="N41" s="18"/>
    </row>
    <row r="42" spans="1:14" ht="15" customHeight="1">
      <c r="A42" s="97"/>
      <c r="B42" s="93"/>
      <c r="C42" s="93" t="s">
        <v>383</v>
      </c>
      <c r="D42" s="95">
        <v>474.24</v>
      </c>
      <c r="E42" s="89" t="s">
        <v>384</v>
      </c>
      <c r="F42" s="89"/>
      <c r="G42" s="94" t="s">
        <v>487</v>
      </c>
      <c r="H42" s="17" t="s">
        <v>385</v>
      </c>
      <c r="I42" s="17" t="s">
        <v>386</v>
      </c>
      <c r="J42" s="17" t="s">
        <v>387</v>
      </c>
      <c r="K42" s="17" t="s">
        <v>328</v>
      </c>
      <c r="L42" s="17">
        <v>100</v>
      </c>
      <c r="M42" s="17" t="s">
        <v>319</v>
      </c>
      <c r="N42" s="18"/>
    </row>
    <row r="43" spans="1:14" ht="15" customHeight="1">
      <c r="A43" s="97"/>
      <c r="B43" s="93"/>
      <c r="C43" s="93"/>
      <c r="D43" s="95"/>
      <c r="E43" s="89"/>
      <c r="F43" s="89"/>
      <c r="G43" s="93"/>
      <c r="H43" s="17" t="s">
        <v>385</v>
      </c>
      <c r="I43" s="17" t="s">
        <v>386</v>
      </c>
      <c r="J43" s="17" t="s">
        <v>388</v>
      </c>
      <c r="K43" s="17" t="s">
        <v>328</v>
      </c>
      <c r="L43" s="17">
        <v>100</v>
      </c>
      <c r="M43" s="17" t="s">
        <v>319</v>
      </c>
      <c r="N43" s="18"/>
    </row>
    <row r="44" spans="1:14" ht="15" customHeight="1">
      <c r="A44" s="97"/>
      <c r="B44" s="93"/>
      <c r="C44" s="93"/>
      <c r="D44" s="95"/>
      <c r="E44" s="89"/>
      <c r="F44" s="89"/>
      <c r="G44" s="93"/>
      <c r="H44" s="17" t="s">
        <v>385</v>
      </c>
      <c r="I44" s="17" t="s">
        <v>389</v>
      </c>
      <c r="J44" s="17" t="s">
        <v>390</v>
      </c>
      <c r="K44" s="17" t="s">
        <v>318</v>
      </c>
      <c r="L44" s="17">
        <v>65</v>
      </c>
      <c r="M44" s="17" t="s">
        <v>319</v>
      </c>
      <c r="N44" s="18"/>
    </row>
    <row r="45" spans="1:14" ht="15" customHeight="1">
      <c r="A45" s="97"/>
      <c r="B45" s="93"/>
      <c r="C45" s="93"/>
      <c r="D45" s="95"/>
      <c r="E45" s="89"/>
      <c r="F45" s="89"/>
      <c r="G45" s="93"/>
      <c r="H45" s="17" t="s">
        <v>385</v>
      </c>
      <c r="I45" s="17" t="s">
        <v>389</v>
      </c>
      <c r="J45" s="17" t="s">
        <v>391</v>
      </c>
      <c r="K45" s="17" t="s">
        <v>318</v>
      </c>
      <c r="L45" s="17">
        <v>6.24</v>
      </c>
      <c r="M45" s="17" t="s">
        <v>392</v>
      </c>
      <c r="N45" s="18"/>
    </row>
    <row r="46" spans="1:14" ht="15" customHeight="1">
      <c r="A46" s="97"/>
      <c r="B46" s="93"/>
      <c r="C46" s="93"/>
      <c r="D46" s="95"/>
      <c r="E46" s="89"/>
      <c r="F46" s="89"/>
      <c r="G46" s="93"/>
      <c r="H46" s="17" t="s">
        <v>385</v>
      </c>
      <c r="I46" s="17" t="s">
        <v>393</v>
      </c>
      <c r="J46" s="17" t="s">
        <v>394</v>
      </c>
      <c r="K46" s="17" t="s">
        <v>335</v>
      </c>
      <c r="L46" s="17" t="s">
        <v>395</v>
      </c>
      <c r="M46" s="17" t="s">
        <v>396</v>
      </c>
      <c r="N46" s="18"/>
    </row>
    <row r="47" spans="1:14" ht="15" customHeight="1">
      <c r="A47" s="97"/>
      <c r="B47" s="93"/>
      <c r="C47" s="93"/>
      <c r="D47" s="95"/>
      <c r="E47" s="89"/>
      <c r="F47" s="89"/>
      <c r="G47" s="93"/>
      <c r="H47" s="17" t="s">
        <v>397</v>
      </c>
      <c r="I47" s="17" t="s">
        <v>398</v>
      </c>
      <c r="J47" s="17" t="s">
        <v>399</v>
      </c>
      <c r="K47" s="17" t="s">
        <v>335</v>
      </c>
      <c r="L47" s="17" t="s">
        <v>400</v>
      </c>
      <c r="M47" s="17" t="s">
        <v>396</v>
      </c>
      <c r="N47" s="18"/>
    </row>
    <row r="48" spans="1:14" ht="15" customHeight="1">
      <c r="A48" s="97"/>
      <c r="B48" s="93"/>
      <c r="C48" s="93"/>
      <c r="D48" s="95"/>
      <c r="E48" s="89"/>
      <c r="F48" s="89"/>
      <c r="G48" s="93"/>
      <c r="H48" s="17" t="s">
        <v>401</v>
      </c>
      <c r="I48" s="17" t="s">
        <v>402</v>
      </c>
      <c r="J48" s="17" t="s">
        <v>403</v>
      </c>
      <c r="K48" s="17" t="s">
        <v>328</v>
      </c>
      <c r="L48" s="17">
        <v>152</v>
      </c>
      <c r="M48" s="17" t="s">
        <v>378</v>
      </c>
      <c r="N48" s="18"/>
    </row>
    <row r="49" spans="1:14" ht="15" customHeight="1">
      <c r="A49" s="97"/>
      <c r="B49" s="93"/>
      <c r="C49" s="93"/>
      <c r="D49" s="95"/>
      <c r="E49" s="89"/>
      <c r="F49" s="89"/>
      <c r="G49" s="93"/>
      <c r="H49" s="17" t="s">
        <v>404</v>
      </c>
      <c r="I49" s="17" t="s">
        <v>405</v>
      </c>
      <c r="J49" s="17" t="s">
        <v>406</v>
      </c>
      <c r="K49" s="17" t="s">
        <v>318</v>
      </c>
      <c r="L49" s="17">
        <v>90</v>
      </c>
      <c r="M49" s="17" t="s">
        <v>319</v>
      </c>
      <c r="N49" s="18"/>
    </row>
    <row r="50" spans="1:14" ht="17.100000000000001" customHeight="1">
      <c r="A50" s="97"/>
      <c r="B50" s="93"/>
      <c r="C50" s="93" t="s">
        <v>407</v>
      </c>
      <c r="D50" s="95">
        <v>13.9</v>
      </c>
      <c r="E50" s="89" t="s">
        <v>408</v>
      </c>
      <c r="F50" s="89"/>
      <c r="G50" s="94" t="s">
        <v>488</v>
      </c>
      <c r="H50" s="17" t="s">
        <v>401</v>
      </c>
      <c r="I50" s="17" t="s">
        <v>409</v>
      </c>
      <c r="J50" s="17" t="s">
        <v>410</v>
      </c>
      <c r="K50" s="17" t="s">
        <v>328</v>
      </c>
      <c r="L50" s="17">
        <v>695</v>
      </c>
      <c r="M50" s="17" t="s">
        <v>378</v>
      </c>
      <c r="N50" s="18"/>
    </row>
    <row r="51" spans="1:14" ht="17.100000000000001" customHeight="1">
      <c r="A51" s="97"/>
      <c r="B51" s="93"/>
      <c r="C51" s="93"/>
      <c r="D51" s="95"/>
      <c r="E51" s="89"/>
      <c r="F51" s="89"/>
      <c r="G51" s="93"/>
      <c r="H51" s="17" t="s">
        <v>397</v>
      </c>
      <c r="I51" s="17" t="s">
        <v>398</v>
      </c>
      <c r="J51" s="17" t="s">
        <v>411</v>
      </c>
      <c r="K51" s="17" t="s">
        <v>335</v>
      </c>
      <c r="L51" s="17" t="s">
        <v>411</v>
      </c>
      <c r="M51" s="17"/>
      <c r="N51" s="18"/>
    </row>
    <row r="52" spans="1:14" ht="17.100000000000001" customHeight="1">
      <c r="A52" s="97"/>
      <c r="B52" s="93"/>
      <c r="C52" s="93"/>
      <c r="D52" s="95"/>
      <c r="E52" s="89"/>
      <c r="F52" s="89"/>
      <c r="G52" s="93"/>
      <c r="H52" s="17" t="s">
        <v>397</v>
      </c>
      <c r="I52" s="17" t="s">
        <v>412</v>
      </c>
      <c r="J52" s="17" t="s">
        <v>413</v>
      </c>
      <c r="K52" s="17" t="s">
        <v>335</v>
      </c>
      <c r="L52" s="17" t="s">
        <v>414</v>
      </c>
      <c r="M52" s="17"/>
      <c r="N52" s="18"/>
    </row>
    <row r="53" spans="1:14" ht="17.100000000000001" customHeight="1">
      <c r="A53" s="97"/>
      <c r="B53" s="93"/>
      <c r="C53" s="93"/>
      <c r="D53" s="95"/>
      <c r="E53" s="89"/>
      <c r="F53" s="89"/>
      <c r="G53" s="93"/>
      <c r="H53" s="17" t="s">
        <v>385</v>
      </c>
      <c r="I53" s="17" t="s">
        <v>393</v>
      </c>
      <c r="J53" s="17" t="s">
        <v>415</v>
      </c>
      <c r="K53" s="17" t="s">
        <v>328</v>
      </c>
      <c r="L53" s="17">
        <v>100</v>
      </c>
      <c r="M53" s="17" t="s">
        <v>319</v>
      </c>
      <c r="N53" s="18"/>
    </row>
    <row r="54" spans="1:14" ht="17.100000000000001" customHeight="1">
      <c r="A54" s="97"/>
      <c r="B54" s="93"/>
      <c r="C54" s="93"/>
      <c r="D54" s="95"/>
      <c r="E54" s="89"/>
      <c r="F54" s="89"/>
      <c r="G54" s="93"/>
      <c r="H54" s="17" t="s">
        <v>385</v>
      </c>
      <c r="I54" s="17" t="s">
        <v>389</v>
      </c>
      <c r="J54" s="17" t="s">
        <v>416</v>
      </c>
      <c r="K54" s="17" t="s">
        <v>417</v>
      </c>
      <c r="L54" s="17">
        <v>200</v>
      </c>
      <c r="M54" s="17" t="s">
        <v>331</v>
      </c>
      <c r="N54" s="18"/>
    </row>
    <row r="55" spans="1:14" ht="17.100000000000001" customHeight="1">
      <c r="A55" s="97"/>
      <c r="B55" s="93"/>
      <c r="C55" s="93"/>
      <c r="D55" s="95"/>
      <c r="E55" s="89"/>
      <c r="F55" s="89"/>
      <c r="G55" s="93"/>
      <c r="H55" s="17" t="s">
        <v>385</v>
      </c>
      <c r="I55" s="17" t="s">
        <v>386</v>
      </c>
      <c r="J55" s="17" t="s">
        <v>418</v>
      </c>
      <c r="K55" s="17" t="s">
        <v>318</v>
      </c>
      <c r="L55" s="17">
        <v>97</v>
      </c>
      <c r="M55" s="17" t="s">
        <v>319</v>
      </c>
      <c r="N55" s="18"/>
    </row>
    <row r="56" spans="1:14" ht="17.100000000000001" customHeight="1">
      <c r="A56" s="97"/>
      <c r="B56" s="93"/>
      <c r="C56" s="93"/>
      <c r="D56" s="95"/>
      <c r="E56" s="89"/>
      <c r="F56" s="89"/>
      <c r="G56" s="93"/>
      <c r="H56" s="17" t="s">
        <v>404</v>
      </c>
      <c r="I56" s="17" t="s">
        <v>405</v>
      </c>
      <c r="J56" s="17" t="s">
        <v>345</v>
      </c>
      <c r="K56" s="17" t="s">
        <v>318</v>
      </c>
      <c r="L56" s="17">
        <v>95</v>
      </c>
      <c r="M56" s="17" t="s">
        <v>319</v>
      </c>
      <c r="N56" s="18"/>
    </row>
    <row r="57" spans="1:14" ht="17.100000000000001" customHeight="1">
      <c r="A57" s="97"/>
      <c r="B57" s="93"/>
      <c r="C57" s="93" t="s">
        <v>419</v>
      </c>
      <c r="D57" s="95">
        <v>80</v>
      </c>
      <c r="E57" s="89" t="s">
        <v>420</v>
      </c>
      <c r="F57" s="89"/>
      <c r="G57" s="94" t="s">
        <v>489</v>
      </c>
      <c r="H57" s="17" t="s">
        <v>397</v>
      </c>
      <c r="I57" s="17" t="s">
        <v>398</v>
      </c>
      <c r="J57" s="17" t="s">
        <v>421</v>
      </c>
      <c r="K57" s="17" t="s">
        <v>335</v>
      </c>
      <c r="L57" s="17" t="s">
        <v>422</v>
      </c>
      <c r="M57" s="17" t="s">
        <v>396</v>
      </c>
      <c r="N57" s="18"/>
    </row>
    <row r="58" spans="1:14" ht="17.100000000000001" customHeight="1">
      <c r="A58" s="97"/>
      <c r="B58" s="93"/>
      <c r="C58" s="93"/>
      <c r="D58" s="95"/>
      <c r="E58" s="89"/>
      <c r="F58" s="89"/>
      <c r="G58" s="93"/>
      <c r="H58" s="17" t="s">
        <v>397</v>
      </c>
      <c r="I58" s="17" t="s">
        <v>398</v>
      </c>
      <c r="J58" s="17" t="s">
        <v>423</v>
      </c>
      <c r="K58" s="17" t="s">
        <v>335</v>
      </c>
      <c r="L58" s="17" t="s">
        <v>424</v>
      </c>
      <c r="M58" s="17" t="s">
        <v>396</v>
      </c>
      <c r="N58" s="18"/>
    </row>
    <row r="59" spans="1:14" ht="17.100000000000001" customHeight="1">
      <c r="A59" s="97"/>
      <c r="B59" s="93"/>
      <c r="C59" s="93"/>
      <c r="D59" s="95"/>
      <c r="E59" s="89"/>
      <c r="F59" s="89"/>
      <c r="G59" s="93"/>
      <c r="H59" s="17" t="s">
        <v>401</v>
      </c>
      <c r="I59" s="17" t="s">
        <v>409</v>
      </c>
      <c r="J59" s="17" t="s">
        <v>425</v>
      </c>
      <c r="K59" s="17" t="s">
        <v>328</v>
      </c>
      <c r="L59" s="17">
        <v>120</v>
      </c>
      <c r="M59" s="17" t="s">
        <v>366</v>
      </c>
      <c r="N59" s="18"/>
    </row>
    <row r="60" spans="1:14" ht="17.100000000000001" customHeight="1">
      <c r="A60" s="97"/>
      <c r="B60" s="93"/>
      <c r="C60" s="93"/>
      <c r="D60" s="95"/>
      <c r="E60" s="89"/>
      <c r="F60" s="89"/>
      <c r="G60" s="93"/>
      <c r="H60" s="17" t="s">
        <v>401</v>
      </c>
      <c r="I60" s="17" t="s">
        <v>409</v>
      </c>
      <c r="J60" s="17" t="s">
        <v>426</v>
      </c>
      <c r="K60" s="17" t="s">
        <v>323</v>
      </c>
      <c r="L60" s="17">
        <v>45</v>
      </c>
      <c r="M60" s="17" t="s">
        <v>378</v>
      </c>
      <c r="N60" s="18"/>
    </row>
    <row r="61" spans="1:14" ht="17.100000000000001" customHeight="1">
      <c r="A61" s="97"/>
      <c r="B61" s="93"/>
      <c r="C61" s="93"/>
      <c r="D61" s="95"/>
      <c r="E61" s="89"/>
      <c r="F61" s="89"/>
      <c r="G61" s="93"/>
      <c r="H61" s="17" t="s">
        <v>385</v>
      </c>
      <c r="I61" s="17" t="s">
        <v>389</v>
      </c>
      <c r="J61" s="17" t="s">
        <v>425</v>
      </c>
      <c r="K61" s="17" t="s">
        <v>417</v>
      </c>
      <c r="L61" s="17">
        <v>3000</v>
      </c>
      <c r="M61" s="17" t="s">
        <v>331</v>
      </c>
      <c r="N61" s="18"/>
    </row>
    <row r="62" spans="1:14" ht="17.100000000000001" customHeight="1">
      <c r="A62" s="97"/>
      <c r="B62" s="93"/>
      <c r="C62" s="93"/>
      <c r="D62" s="95"/>
      <c r="E62" s="89"/>
      <c r="F62" s="89"/>
      <c r="G62" s="93"/>
      <c r="H62" s="17" t="s">
        <v>385</v>
      </c>
      <c r="I62" s="17" t="s">
        <v>389</v>
      </c>
      <c r="J62" s="17" t="s">
        <v>426</v>
      </c>
      <c r="K62" s="17" t="s">
        <v>417</v>
      </c>
      <c r="L62" s="17">
        <v>20000</v>
      </c>
      <c r="M62" s="17" t="s">
        <v>331</v>
      </c>
      <c r="N62" s="18"/>
    </row>
    <row r="63" spans="1:14" ht="17.100000000000001" customHeight="1">
      <c r="A63" s="97"/>
      <c r="B63" s="93"/>
      <c r="C63" s="93"/>
      <c r="D63" s="95"/>
      <c r="E63" s="89"/>
      <c r="F63" s="89"/>
      <c r="G63" s="93"/>
      <c r="H63" s="17" t="s">
        <v>385</v>
      </c>
      <c r="I63" s="17" t="s">
        <v>386</v>
      </c>
      <c r="J63" s="17" t="s">
        <v>427</v>
      </c>
      <c r="K63" s="17" t="s">
        <v>318</v>
      </c>
      <c r="L63" s="17">
        <v>98</v>
      </c>
      <c r="M63" s="17" t="s">
        <v>319</v>
      </c>
      <c r="N63" s="18"/>
    </row>
    <row r="64" spans="1:14" ht="17.100000000000001" customHeight="1">
      <c r="A64" s="97"/>
      <c r="B64" s="93"/>
      <c r="C64" s="93"/>
      <c r="D64" s="95"/>
      <c r="E64" s="89"/>
      <c r="F64" s="89"/>
      <c r="G64" s="93"/>
      <c r="H64" s="17" t="s">
        <v>385</v>
      </c>
      <c r="I64" s="17" t="s">
        <v>386</v>
      </c>
      <c r="J64" s="17" t="s">
        <v>428</v>
      </c>
      <c r="K64" s="17" t="s">
        <v>318</v>
      </c>
      <c r="L64" s="17">
        <v>97</v>
      </c>
      <c r="M64" s="17" t="s">
        <v>319</v>
      </c>
      <c r="N64" s="18"/>
    </row>
    <row r="65" spans="1:14" ht="17.100000000000001" customHeight="1">
      <c r="A65" s="97"/>
      <c r="B65" s="93"/>
      <c r="C65" s="93"/>
      <c r="D65" s="95"/>
      <c r="E65" s="89"/>
      <c r="F65" s="89"/>
      <c r="G65" s="93"/>
      <c r="H65" s="17" t="s">
        <v>385</v>
      </c>
      <c r="I65" s="17" t="s">
        <v>393</v>
      </c>
      <c r="J65" s="17" t="s">
        <v>429</v>
      </c>
      <c r="K65" s="17" t="s">
        <v>323</v>
      </c>
      <c r="L65" s="17">
        <v>12</v>
      </c>
      <c r="M65" s="17" t="s">
        <v>324</v>
      </c>
      <c r="N65" s="18"/>
    </row>
    <row r="66" spans="1:14" ht="17.100000000000001" customHeight="1">
      <c r="A66" s="97"/>
      <c r="B66" s="93"/>
      <c r="C66" s="93"/>
      <c r="D66" s="95"/>
      <c r="E66" s="89"/>
      <c r="F66" s="89"/>
      <c r="G66" s="93"/>
      <c r="H66" s="17" t="s">
        <v>404</v>
      </c>
      <c r="I66" s="17" t="s">
        <v>405</v>
      </c>
      <c r="J66" s="17" t="s">
        <v>430</v>
      </c>
      <c r="K66" s="17" t="s">
        <v>318</v>
      </c>
      <c r="L66" s="17">
        <v>95</v>
      </c>
      <c r="M66" s="17" t="s">
        <v>319</v>
      </c>
      <c r="N66" s="18"/>
    </row>
    <row r="67" spans="1:14" ht="32.1" customHeight="1">
      <c r="A67" s="97"/>
      <c r="B67" s="93"/>
      <c r="C67" s="93" t="s">
        <v>431</v>
      </c>
      <c r="D67" s="95">
        <v>79</v>
      </c>
      <c r="E67" s="89" t="s">
        <v>163</v>
      </c>
      <c r="F67" s="89"/>
      <c r="G67" s="94" t="s">
        <v>490</v>
      </c>
      <c r="H67" s="17" t="s">
        <v>385</v>
      </c>
      <c r="I67" s="17" t="s">
        <v>393</v>
      </c>
      <c r="J67" s="17" t="s">
        <v>432</v>
      </c>
      <c r="K67" s="17" t="s">
        <v>433</v>
      </c>
      <c r="L67" s="17" t="s">
        <v>434</v>
      </c>
      <c r="M67" s="17" t="s">
        <v>324</v>
      </c>
      <c r="N67" s="18"/>
    </row>
    <row r="68" spans="1:14" ht="32.1" customHeight="1">
      <c r="A68" s="97"/>
      <c r="B68" s="93"/>
      <c r="C68" s="93"/>
      <c r="D68" s="95"/>
      <c r="E68" s="89"/>
      <c r="F68" s="89"/>
      <c r="G68" s="93"/>
      <c r="H68" s="17" t="s">
        <v>385</v>
      </c>
      <c r="I68" s="17" t="s">
        <v>389</v>
      </c>
      <c r="J68" s="17" t="s">
        <v>435</v>
      </c>
      <c r="K68" s="17" t="s">
        <v>436</v>
      </c>
      <c r="L68" s="17" t="s">
        <v>437</v>
      </c>
      <c r="M68" s="17" t="s">
        <v>319</v>
      </c>
      <c r="N68" s="18"/>
    </row>
    <row r="69" spans="1:14" ht="32.1" customHeight="1">
      <c r="A69" s="97"/>
      <c r="B69" s="93"/>
      <c r="C69" s="93"/>
      <c r="D69" s="95"/>
      <c r="E69" s="89"/>
      <c r="F69" s="89"/>
      <c r="G69" s="93"/>
      <c r="H69" s="17" t="s">
        <v>385</v>
      </c>
      <c r="I69" s="17" t="s">
        <v>389</v>
      </c>
      <c r="J69" s="17" t="s">
        <v>438</v>
      </c>
      <c r="K69" s="17" t="s">
        <v>436</v>
      </c>
      <c r="L69" s="17" t="s">
        <v>437</v>
      </c>
      <c r="M69" s="17" t="s">
        <v>319</v>
      </c>
      <c r="N69" s="18"/>
    </row>
    <row r="70" spans="1:14" ht="32.1" customHeight="1">
      <c r="A70" s="97"/>
      <c r="B70" s="93"/>
      <c r="C70" s="93"/>
      <c r="D70" s="95"/>
      <c r="E70" s="89"/>
      <c r="F70" s="89"/>
      <c r="G70" s="93"/>
      <c r="H70" s="17" t="s">
        <v>404</v>
      </c>
      <c r="I70" s="17" t="s">
        <v>405</v>
      </c>
      <c r="J70" s="17" t="s">
        <v>439</v>
      </c>
      <c r="K70" s="17" t="s">
        <v>440</v>
      </c>
      <c r="L70" s="17" t="s">
        <v>441</v>
      </c>
      <c r="M70" s="17" t="s">
        <v>319</v>
      </c>
      <c r="N70" s="18"/>
    </row>
    <row r="71" spans="1:14" ht="32.1" customHeight="1">
      <c r="A71" s="97"/>
      <c r="B71" s="93"/>
      <c r="C71" s="93"/>
      <c r="D71" s="95"/>
      <c r="E71" s="89"/>
      <c r="F71" s="89"/>
      <c r="G71" s="93"/>
      <c r="H71" s="17" t="s">
        <v>397</v>
      </c>
      <c r="I71" s="17" t="s">
        <v>412</v>
      </c>
      <c r="J71" s="17" t="s">
        <v>442</v>
      </c>
      <c r="K71" s="17" t="s">
        <v>443</v>
      </c>
      <c r="L71" s="17" t="s">
        <v>444</v>
      </c>
      <c r="M71" s="17"/>
      <c r="N71" s="18"/>
    </row>
    <row r="72" spans="1:14" ht="32.1" customHeight="1">
      <c r="A72" s="97"/>
      <c r="B72" s="93"/>
      <c r="C72" s="93"/>
      <c r="D72" s="95"/>
      <c r="E72" s="89"/>
      <c r="F72" s="89"/>
      <c r="G72" s="93"/>
      <c r="H72" s="17" t="s">
        <v>397</v>
      </c>
      <c r="I72" s="17" t="s">
        <v>445</v>
      </c>
      <c r="J72" s="17" t="s">
        <v>446</v>
      </c>
      <c r="K72" s="17" t="s">
        <v>443</v>
      </c>
      <c r="L72" s="17" t="s">
        <v>447</v>
      </c>
      <c r="M72" s="17"/>
      <c r="N72" s="18"/>
    </row>
    <row r="73" spans="1:14" ht="15" customHeight="1">
      <c r="A73" s="97"/>
      <c r="B73" s="93"/>
      <c r="C73" s="93" t="s">
        <v>448</v>
      </c>
      <c r="D73" s="95">
        <v>140.06</v>
      </c>
      <c r="E73" s="89" t="s">
        <v>178</v>
      </c>
      <c r="F73" s="89"/>
      <c r="G73" s="94" t="s">
        <v>491</v>
      </c>
      <c r="H73" s="17" t="s">
        <v>401</v>
      </c>
      <c r="I73" s="17" t="s">
        <v>409</v>
      </c>
      <c r="J73" s="17" t="s">
        <v>449</v>
      </c>
      <c r="K73" s="17" t="s">
        <v>328</v>
      </c>
      <c r="L73" s="17">
        <v>40600</v>
      </c>
      <c r="M73" s="17" t="s">
        <v>450</v>
      </c>
      <c r="N73" s="18"/>
    </row>
    <row r="74" spans="1:14" ht="15" customHeight="1">
      <c r="A74" s="97"/>
      <c r="B74" s="93"/>
      <c r="C74" s="93"/>
      <c r="D74" s="95"/>
      <c r="E74" s="89"/>
      <c r="F74" s="89"/>
      <c r="G74" s="93"/>
      <c r="H74" s="17" t="s">
        <v>401</v>
      </c>
      <c r="I74" s="17" t="s">
        <v>409</v>
      </c>
      <c r="J74" s="17" t="s">
        <v>451</v>
      </c>
      <c r="K74" s="17" t="s">
        <v>328</v>
      </c>
      <c r="L74" s="17">
        <v>12000</v>
      </c>
      <c r="M74" s="17" t="s">
        <v>450</v>
      </c>
      <c r="N74" s="18"/>
    </row>
    <row r="75" spans="1:14" ht="15" customHeight="1">
      <c r="A75" s="97"/>
      <c r="B75" s="93"/>
      <c r="C75" s="93"/>
      <c r="D75" s="95"/>
      <c r="E75" s="89"/>
      <c r="F75" s="89"/>
      <c r="G75" s="93"/>
      <c r="H75" s="17" t="s">
        <v>401</v>
      </c>
      <c r="I75" s="17" t="s">
        <v>409</v>
      </c>
      <c r="J75" s="17" t="s">
        <v>452</v>
      </c>
      <c r="K75" s="17" t="s">
        <v>323</v>
      </c>
      <c r="L75" s="17">
        <v>1348000</v>
      </c>
      <c r="M75" s="17" t="s">
        <v>450</v>
      </c>
      <c r="N75" s="18"/>
    </row>
    <row r="76" spans="1:14" ht="15" customHeight="1">
      <c r="A76" s="97"/>
      <c r="B76" s="93"/>
      <c r="C76" s="93"/>
      <c r="D76" s="95"/>
      <c r="E76" s="89"/>
      <c r="F76" s="89"/>
      <c r="G76" s="93"/>
      <c r="H76" s="17" t="s">
        <v>404</v>
      </c>
      <c r="I76" s="17" t="s">
        <v>405</v>
      </c>
      <c r="J76" s="17" t="s">
        <v>345</v>
      </c>
      <c r="K76" s="17" t="s">
        <v>318</v>
      </c>
      <c r="L76" s="17">
        <v>95</v>
      </c>
      <c r="M76" s="17" t="s">
        <v>319</v>
      </c>
      <c r="N76" s="18"/>
    </row>
    <row r="77" spans="1:14" ht="15" customHeight="1">
      <c r="A77" s="97"/>
      <c r="B77" s="93"/>
      <c r="C77" s="93"/>
      <c r="D77" s="95"/>
      <c r="E77" s="89"/>
      <c r="F77" s="89"/>
      <c r="G77" s="93"/>
      <c r="H77" s="17" t="s">
        <v>397</v>
      </c>
      <c r="I77" s="17" t="s">
        <v>398</v>
      </c>
      <c r="J77" s="17" t="s">
        <v>453</v>
      </c>
      <c r="K77" s="17" t="s">
        <v>335</v>
      </c>
      <c r="L77" s="17" t="s">
        <v>354</v>
      </c>
      <c r="M77" s="17"/>
      <c r="N77" s="18"/>
    </row>
    <row r="78" spans="1:14" ht="15" customHeight="1">
      <c r="A78" s="97"/>
      <c r="B78" s="93"/>
      <c r="C78" s="93"/>
      <c r="D78" s="95"/>
      <c r="E78" s="89"/>
      <c r="F78" s="89"/>
      <c r="G78" s="93"/>
      <c r="H78" s="17" t="s">
        <v>397</v>
      </c>
      <c r="I78" s="17" t="s">
        <v>412</v>
      </c>
      <c r="J78" s="17" t="s">
        <v>454</v>
      </c>
      <c r="K78" s="17" t="s">
        <v>335</v>
      </c>
      <c r="L78" s="17" t="s">
        <v>354</v>
      </c>
      <c r="M78" s="17"/>
      <c r="N78" s="18"/>
    </row>
    <row r="79" spans="1:14" ht="15" customHeight="1">
      <c r="A79" s="97"/>
      <c r="B79" s="93"/>
      <c r="C79" s="93"/>
      <c r="D79" s="95"/>
      <c r="E79" s="89"/>
      <c r="F79" s="89"/>
      <c r="G79" s="93"/>
      <c r="H79" s="17" t="s">
        <v>385</v>
      </c>
      <c r="I79" s="17" t="s">
        <v>393</v>
      </c>
      <c r="J79" s="17" t="s">
        <v>348</v>
      </c>
      <c r="K79" s="17" t="s">
        <v>323</v>
      </c>
      <c r="L79" s="17">
        <v>12</v>
      </c>
      <c r="M79" s="17" t="s">
        <v>324</v>
      </c>
      <c r="N79" s="18"/>
    </row>
    <row r="80" spans="1:14" ht="15" customHeight="1">
      <c r="A80" s="97"/>
      <c r="B80" s="93"/>
      <c r="C80" s="93"/>
      <c r="D80" s="95"/>
      <c r="E80" s="89"/>
      <c r="F80" s="89"/>
      <c r="G80" s="93"/>
      <c r="H80" s="17" t="s">
        <v>385</v>
      </c>
      <c r="I80" s="17" t="s">
        <v>389</v>
      </c>
      <c r="J80" s="17" t="s">
        <v>455</v>
      </c>
      <c r="K80" s="17" t="s">
        <v>328</v>
      </c>
      <c r="L80" s="17">
        <v>337</v>
      </c>
      <c r="M80" s="17" t="s">
        <v>331</v>
      </c>
      <c r="N80" s="18"/>
    </row>
    <row r="81" spans="1:14" ht="15" customHeight="1">
      <c r="A81" s="97"/>
      <c r="B81" s="93"/>
      <c r="C81" s="93"/>
      <c r="D81" s="95"/>
      <c r="E81" s="89"/>
      <c r="F81" s="89"/>
      <c r="G81" s="93"/>
      <c r="H81" s="17" t="s">
        <v>385</v>
      </c>
      <c r="I81" s="17" t="s">
        <v>389</v>
      </c>
      <c r="J81" s="17" t="s">
        <v>456</v>
      </c>
      <c r="K81" s="17" t="s">
        <v>328</v>
      </c>
      <c r="L81" s="17">
        <v>70</v>
      </c>
      <c r="M81" s="17" t="s">
        <v>331</v>
      </c>
      <c r="N81" s="18"/>
    </row>
    <row r="82" spans="1:14" ht="15" customHeight="1">
      <c r="A82" s="97"/>
      <c r="B82" s="93"/>
      <c r="C82" s="93"/>
      <c r="D82" s="95"/>
      <c r="E82" s="89"/>
      <c r="F82" s="89"/>
      <c r="G82" s="93"/>
      <c r="H82" s="17" t="s">
        <v>385</v>
      </c>
      <c r="I82" s="17" t="s">
        <v>389</v>
      </c>
      <c r="J82" s="17" t="s">
        <v>457</v>
      </c>
      <c r="K82" s="17" t="s">
        <v>328</v>
      </c>
      <c r="L82" s="17">
        <v>6</v>
      </c>
      <c r="M82" s="17" t="s">
        <v>331</v>
      </c>
      <c r="N82" s="18"/>
    </row>
    <row r="83" spans="1:14" ht="15" customHeight="1">
      <c r="A83" s="97"/>
      <c r="B83" s="93"/>
      <c r="C83" s="93"/>
      <c r="D83" s="95"/>
      <c r="E83" s="89"/>
      <c r="F83" s="89"/>
      <c r="G83" s="93"/>
      <c r="H83" s="17" t="s">
        <v>385</v>
      </c>
      <c r="I83" s="17" t="s">
        <v>386</v>
      </c>
      <c r="J83" s="17" t="s">
        <v>458</v>
      </c>
      <c r="K83" s="17" t="s">
        <v>328</v>
      </c>
      <c r="L83" s="17">
        <v>100</v>
      </c>
      <c r="M83" s="17" t="s">
        <v>319</v>
      </c>
      <c r="N83" s="18"/>
    </row>
    <row r="84" spans="1:14" ht="36.75" customHeight="1">
      <c r="A84" s="97"/>
      <c r="B84" s="93"/>
      <c r="C84" s="93" t="s">
        <v>459</v>
      </c>
      <c r="D84" s="95">
        <v>349</v>
      </c>
      <c r="E84" s="89" t="s">
        <v>190</v>
      </c>
      <c r="F84" s="89"/>
      <c r="G84" s="93" t="s">
        <v>460</v>
      </c>
      <c r="H84" s="17" t="s">
        <v>404</v>
      </c>
      <c r="I84" s="17" t="s">
        <v>405</v>
      </c>
      <c r="J84" s="17" t="s">
        <v>461</v>
      </c>
      <c r="K84" s="17" t="s">
        <v>440</v>
      </c>
      <c r="L84" s="17" t="s">
        <v>441</v>
      </c>
      <c r="M84" s="17" t="s">
        <v>319</v>
      </c>
      <c r="N84" s="18"/>
    </row>
    <row r="85" spans="1:14" ht="36.75" customHeight="1">
      <c r="A85" s="97"/>
      <c r="B85" s="93"/>
      <c r="C85" s="93"/>
      <c r="D85" s="95"/>
      <c r="E85" s="89"/>
      <c r="F85" s="89"/>
      <c r="G85" s="93"/>
      <c r="H85" s="17" t="s">
        <v>385</v>
      </c>
      <c r="I85" s="17" t="s">
        <v>389</v>
      </c>
      <c r="J85" s="17" t="s">
        <v>462</v>
      </c>
      <c r="K85" s="17" t="s">
        <v>440</v>
      </c>
      <c r="L85" s="17" t="s">
        <v>463</v>
      </c>
      <c r="M85" s="17" t="s">
        <v>319</v>
      </c>
      <c r="N85" s="18"/>
    </row>
    <row r="86" spans="1:14" ht="36.75" customHeight="1">
      <c r="A86" s="97"/>
      <c r="B86" s="93"/>
      <c r="C86" s="93"/>
      <c r="D86" s="95"/>
      <c r="E86" s="89"/>
      <c r="F86" s="89"/>
      <c r="G86" s="93"/>
      <c r="H86" s="17" t="s">
        <v>385</v>
      </c>
      <c r="I86" s="17" t="s">
        <v>389</v>
      </c>
      <c r="J86" s="17" t="s">
        <v>464</v>
      </c>
      <c r="K86" s="17" t="s">
        <v>440</v>
      </c>
      <c r="L86" s="17" t="s">
        <v>465</v>
      </c>
      <c r="M86" s="17" t="s">
        <v>319</v>
      </c>
      <c r="N86" s="18"/>
    </row>
    <row r="87" spans="1:14" ht="36.75" customHeight="1">
      <c r="A87" s="97"/>
      <c r="B87" s="93"/>
      <c r="C87" s="93"/>
      <c r="D87" s="95"/>
      <c r="E87" s="89"/>
      <c r="F87" s="89"/>
      <c r="G87" s="93"/>
      <c r="H87" s="17" t="s">
        <v>397</v>
      </c>
      <c r="I87" s="17" t="s">
        <v>398</v>
      </c>
      <c r="J87" s="17" t="s">
        <v>466</v>
      </c>
      <c r="K87" s="17" t="s">
        <v>443</v>
      </c>
      <c r="L87" s="17" t="s">
        <v>380</v>
      </c>
      <c r="M87" s="17"/>
      <c r="N87" s="18"/>
    </row>
    <row r="88" spans="1:14" ht="36.75" customHeight="1">
      <c r="A88" s="97"/>
      <c r="B88" s="93"/>
      <c r="C88" s="93" t="s">
        <v>467</v>
      </c>
      <c r="D88" s="95">
        <v>327</v>
      </c>
      <c r="E88" s="89" t="s">
        <v>169</v>
      </c>
      <c r="F88" s="89"/>
      <c r="G88" s="93" t="s">
        <v>468</v>
      </c>
      <c r="H88" s="17" t="s">
        <v>385</v>
      </c>
      <c r="I88" s="17" t="s">
        <v>389</v>
      </c>
      <c r="J88" s="17" t="s">
        <v>469</v>
      </c>
      <c r="K88" s="17" t="s">
        <v>436</v>
      </c>
      <c r="L88" s="17" t="s">
        <v>437</v>
      </c>
      <c r="M88" s="17" t="s">
        <v>319</v>
      </c>
      <c r="N88" s="18"/>
    </row>
    <row r="89" spans="1:14" ht="36.75" customHeight="1">
      <c r="A89" s="97"/>
      <c r="B89" s="93"/>
      <c r="C89" s="93"/>
      <c r="D89" s="95"/>
      <c r="E89" s="89"/>
      <c r="F89" s="89"/>
      <c r="G89" s="93"/>
      <c r="H89" s="17" t="s">
        <v>385</v>
      </c>
      <c r="I89" s="17" t="s">
        <v>386</v>
      </c>
      <c r="J89" s="17" t="s">
        <v>470</v>
      </c>
      <c r="K89" s="17" t="s">
        <v>436</v>
      </c>
      <c r="L89" s="17" t="s">
        <v>437</v>
      </c>
      <c r="M89" s="17" t="s">
        <v>319</v>
      </c>
      <c r="N89" s="18"/>
    </row>
    <row r="90" spans="1:14" ht="36.75" customHeight="1">
      <c r="A90" s="97"/>
      <c r="B90" s="93"/>
      <c r="C90" s="93"/>
      <c r="D90" s="95"/>
      <c r="E90" s="89"/>
      <c r="F90" s="89"/>
      <c r="G90" s="93"/>
      <c r="H90" s="17" t="s">
        <v>404</v>
      </c>
      <c r="I90" s="17" t="s">
        <v>405</v>
      </c>
      <c r="J90" s="17" t="s">
        <v>471</v>
      </c>
      <c r="K90" s="17" t="s">
        <v>436</v>
      </c>
      <c r="L90" s="17" t="s">
        <v>472</v>
      </c>
      <c r="M90" s="17" t="s">
        <v>319</v>
      </c>
      <c r="N90" s="18"/>
    </row>
    <row r="91" spans="1:14" ht="36.75" customHeight="1">
      <c r="A91" s="97"/>
      <c r="B91" s="93"/>
      <c r="C91" s="93"/>
      <c r="D91" s="95"/>
      <c r="E91" s="89"/>
      <c r="F91" s="89"/>
      <c r="G91" s="93"/>
      <c r="H91" s="17" t="s">
        <v>397</v>
      </c>
      <c r="I91" s="17" t="s">
        <v>412</v>
      </c>
      <c r="J91" s="17" t="s">
        <v>473</v>
      </c>
      <c r="K91" s="17" t="s">
        <v>443</v>
      </c>
      <c r="L91" s="17" t="s">
        <v>474</v>
      </c>
      <c r="M91" s="17"/>
      <c r="N91" s="18"/>
    </row>
    <row r="92" spans="1:14" ht="36.75" customHeight="1">
      <c r="A92" s="97"/>
      <c r="B92" s="93"/>
      <c r="C92" s="93" t="s">
        <v>475</v>
      </c>
      <c r="D92" s="95">
        <v>2532</v>
      </c>
      <c r="E92" s="89" t="s">
        <v>196</v>
      </c>
      <c r="F92" s="89"/>
      <c r="G92" s="93" t="s">
        <v>476</v>
      </c>
      <c r="H92" s="17" t="s">
        <v>385</v>
      </c>
      <c r="I92" s="17" t="s">
        <v>393</v>
      </c>
      <c r="J92" s="17" t="s">
        <v>477</v>
      </c>
      <c r="K92" s="17" t="s">
        <v>318</v>
      </c>
      <c r="L92" s="17">
        <v>1</v>
      </c>
      <c r="M92" s="17" t="s">
        <v>478</v>
      </c>
      <c r="N92" s="18"/>
    </row>
    <row r="93" spans="1:14" ht="36.75" customHeight="1">
      <c r="A93" s="97"/>
      <c r="B93" s="93"/>
      <c r="C93" s="93"/>
      <c r="D93" s="95"/>
      <c r="E93" s="89"/>
      <c r="F93" s="89"/>
      <c r="G93" s="93"/>
      <c r="H93" s="17" t="s">
        <v>385</v>
      </c>
      <c r="I93" s="17" t="s">
        <v>389</v>
      </c>
      <c r="J93" s="17" t="s">
        <v>479</v>
      </c>
      <c r="K93" s="17" t="s">
        <v>318</v>
      </c>
      <c r="L93" s="17">
        <v>90</v>
      </c>
      <c r="M93" s="17" t="s">
        <v>319</v>
      </c>
      <c r="N93" s="18"/>
    </row>
    <row r="94" spans="1:14" ht="36.75" customHeight="1">
      <c r="A94" s="97"/>
      <c r="B94" s="93"/>
      <c r="C94" s="93"/>
      <c r="D94" s="95"/>
      <c r="E94" s="89"/>
      <c r="F94" s="89"/>
      <c r="G94" s="93"/>
      <c r="H94" s="17" t="s">
        <v>397</v>
      </c>
      <c r="I94" s="17" t="s">
        <v>398</v>
      </c>
      <c r="J94" s="17" t="s">
        <v>480</v>
      </c>
      <c r="K94" s="17" t="s">
        <v>318</v>
      </c>
      <c r="L94" s="17">
        <v>90</v>
      </c>
      <c r="M94" s="17" t="s">
        <v>319</v>
      </c>
      <c r="N94" s="18"/>
    </row>
    <row r="95" spans="1:14" ht="36.75" customHeight="1">
      <c r="A95" s="97"/>
      <c r="B95" s="93"/>
      <c r="C95" s="93"/>
      <c r="D95" s="95"/>
      <c r="E95" s="89"/>
      <c r="F95" s="89"/>
      <c r="G95" s="93"/>
      <c r="H95" s="17" t="s">
        <v>397</v>
      </c>
      <c r="I95" s="17" t="s">
        <v>412</v>
      </c>
      <c r="J95" s="17" t="s">
        <v>481</v>
      </c>
      <c r="K95" s="17" t="s">
        <v>335</v>
      </c>
      <c r="L95" s="17" t="s">
        <v>482</v>
      </c>
      <c r="M95" s="17"/>
      <c r="N95" s="18"/>
    </row>
    <row r="96" spans="1:14" ht="36.75" customHeight="1">
      <c r="A96" s="97"/>
      <c r="B96" s="93"/>
      <c r="C96" s="93"/>
      <c r="D96" s="95"/>
      <c r="E96" s="89"/>
      <c r="F96" s="89"/>
      <c r="G96" s="93"/>
      <c r="H96" s="17" t="s">
        <v>404</v>
      </c>
      <c r="I96" s="17" t="s">
        <v>405</v>
      </c>
      <c r="J96" s="17" t="s">
        <v>316</v>
      </c>
      <c r="K96" s="17" t="s">
        <v>318</v>
      </c>
      <c r="L96" s="17">
        <v>90</v>
      </c>
      <c r="M96" s="17" t="s">
        <v>319</v>
      </c>
      <c r="N96" s="18"/>
    </row>
    <row r="97" spans="1:14" ht="36.75" customHeight="1">
      <c r="A97" s="97"/>
      <c r="B97" s="93"/>
      <c r="C97" s="93"/>
      <c r="D97" s="95"/>
      <c r="E97" s="89"/>
      <c r="F97" s="89"/>
      <c r="G97" s="93"/>
      <c r="H97" s="17" t="s">
        <v>401</v>
      </c>
      <c r="I97" s="17" t="s">
        <v>409</v>
      </c>
      <c r="J97" s="17" t="s">
        <v>483</v>
      </c>
      <c r="K97" s="17" t="s">
        <v>328</v>
      </c>
      <c r="L97" s="17">
        <v>3600</v>
      </c>
      <c r="M97" s="17" t="s">
        <v>450</v>
      </c>
      <c r="N97" s="18"/>
    </row>
    <row r="98" spans="1:14" ht="16.5" customHeight="1">
      <c r="B98" s="19"/>
      <c r="C98" s="19"/>
      <c r="D98" s="19"/>
      <c r="E98" s="19"/>
      <c r="F98" s="19"/>
      <c r="G98" s="19"/>
      <c r="H98" s="19"/>
      <c r="I98" s="19"/>
      <c r="J98" s="19"/>
      <c r="K98" s="19"/>
      <c r="L98" s="19"/>
      <c r="M98" s="19"/>
      <c r="N98" s="20"/>
    </row>
  </sheetData>
  <mergeCells count="76">
    <mergeCell ref="B2:M2"/>
    <mergeCell ref="B3:C3"/>
    <mergeCell ref="L3:M3"/>
    <mergeCell ref="E4:F4"/>
    <mergeCell ref="A7:A97"/>
    <mergeCell ref="B4:B5"/>
    <mergeCell ref="B7:B97"/>
    <mergeCell ref="C4:C5"/>
    <mergeCell ref="C7:C14"/>
    <mergeCell ref="C15:C22"/>
    <mergeCell ref="C23:C29"/>
    <mergeCell ref="C30:C41"/>
    <mergeCell ref="C42:C49"/>
    <mergeCell ref="C50:C56"/>
    <mergeCell ref="C57:C66"/>
    <mergeCell ref="C67:C72"/>
    <mergeCell ref="C73:C83"/>
    <mergeCell ref="C84:C87"/>
    <mergeCell ref="C88:C91"/>
    <mergeCell ref="C92:C97"/>
    <mergeCell ref="D4:D5"/>
    <mergeCell ref="D7:D14"/>
    <mergeCell ref="D15:D22"/>
    <mergeCell ref="D23:D29"/>
    <mergeCell ref="D30:D41"/>
    <mergeCell ref="D42:D49"/>
    <mergeCell ref="D50:D56"/>
    <mergeCell ref="D57:D66"/>
    <mergeCell ref="D67:D72"/>
    <mergeCell ref="D73:D83"/>
    <mergeCell ref="D84:D87"/>
    <mergeCell ref="D88:D91"/>
    <mergeCell ref="D92:D97"/>
    <mergeCell ref="E7:E14"/>
    <mergeCell ref="E15:E22"/>
    <mergeCell ref="E23:E29"/>
    <mergeCell ref="E30:E41"/>
    <mergeCell ref="E42:E49"/>
    <mergeCell ref="E50:E56"/>
    <mergeCell ref="E57:E66"/>
    <mergeCell ref="E67:E72"/>
    <mergeCell ref="E73:E83"/>
    <mergeCell ref="E84:E87"/>
    <mergeCell ref="E88:E91"/>
    <mergeCell ref="E92:E97"/>
    <mergeCell ref="F57:F66"/>
    <mergeCell ref="F67:F72"/>
    <mergeCell ref="F73:F83"/>
    <mergeCell ref="F84:F87"/>
    <mergeCell ref="F7:F14"/>
    <mergeCell ref="F15:F22"/>
    <mergeCell ref="F23:F29"/>
    <mergeCell ref="F30:F41"/>
    <mergeCell ref="F42:F49"/>
    <mergeCell ref="F88:F91"/>
    <mergeCell ref="F92:F97"/>
    <mergeCell ref="G4:G5"/>
    <mergeCell ref="G7:G14"/>
    <mergeCell ref="G15:G22"/>
    <mergeCell ref="G23:G29"/>
    <mergeCell ref="G30:G41"/>
    <mergeCell ref="G42:G49"/>
    <mergeCell ref="G50:G56"/>
    <mergeCell ref="G57:G66"/>
    <mergeCell ref="G67:G72"/>
    <mergeCell ref="G73:G83"/>
    <mergeCell ref="G84:G87"/>
    <mergeCell ref="G88:G91"/>
    <mergeCell ref="G92:G97"/>
    <mergeCell ref="F50:F56"/>
    <mergeCell ref="M4:M5"/>
    <mergeCell ref="H4:H5"/>
    <mergeCell ref="I4:I5"/>
    <mergeCell ref="J4:J5"/>
    <mergeCell ref="K4:K5"/>
    <mergeCell ref="L4:L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topLeftCell="G1" workbookViewId="0">
      <pane ySplit="5" topLeftCell="A6" activePane="bottomLeft" state="frozen"/>
      <selection pane="bottomLeft" activeCell="D7" sqref="D7"/>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4" width="10.25" customWidth="1"/>
    <col min="15" max="20" width="12.25" customWidth="1"/>
    <col min="21" max="21" width="1.5" customWidth="1"/>
    <col min="22" max="23" width="9.75" customWidth="1"/>
  </cols>
  <sheetData>
    <row r="1" spans="1:21" ht="16.350000000000001" customHeight="1">
      <c r="A1" s="34"/>
      <c r="B1" s="77"/>
      <c r="C1" s="77"/>
      <c r="D1" s="34"/>
      <c r="E1" s="34"/>
      <c r="F1" s="78"/>
      <c r="G1" s="78"/>
      <c r="H1" s="78"/>
      <c r="I1" s="78"/>
      <c r="J1" s="1"/>
      <c r="K1" s="1"/>
      <c r="L1" s="1"/>
      <c r="M1" s="1"/>
      <c r="N1" s="1"/>
      <c r="O1" s="34"/>
      <c r="P1" s="78"/>
      <c r="Q1" s="78"/>
      <c r="R1" s="78"/>
      <c r="S1" s="78"/>
      <c r="T1" s="78"/>
      <c r="U1" s="30"/>
    </row>
    <row r="2" spans="1:21" ht="22.9" customHeight="1">
      <c r="A2" s="34"/>
      <c r="B2" s="70" t="s">
        <v>56</v>
      </c>
      <c r="C2" s="70"/>
      <c r="D2" s="70"/>
      <c r="E2" s="70"/>
      <c r="F2" s="70"/>
      <c r="G2" s="70"/>
      <c r="H2" s="70"/>
      <c r="I2" s="70"/>
      <c r="J2" s="70"/>
      <c r="K2" s="70"/>
      <c r="L2" s="70"/>
      <c r="M2" s="70"/>
      <c r="N2" s="70"/>
      <c r="O2" s="70"/>
      <c r="P2" s="70"/>
      <c r="Q2" s="70"/>
      <c r="R2" s="70"/>
      <c r="S2" s="70"/>
      <c r="T2" s="70"/>
      <c r="U2" s="30"/>
    </row>
    <row r="3" spans="1:21" ht="19.5" customHeight="1">
      <c r="A3" s="37"/>
      <c r="B3" s="71"/>
      <c r="C3" s="71"/>
      <c r="D3" s="7"/>
      <c r="E3" s="7"/>
      <c r="F3" s="79"/>
      <c r="G3" s="79"/>
      <c r="H3" s="79"/>
      <c r="I3" s="79"/>
      <c r="J3" s="6"/>
      <c r="K3" s="6"/>
      <c r="L3" s="6"/>
      <c r="M3" s="6"/>
      <c r="N3" s="6"/>
      <c r="O3" s="80" t="s">
        <v>1</v>
      </c>
      <c r="P3" s="80"/>
      <c r="Q3" s="80"/>
      <c r="R3" s="80"/>
      <c r="S3" s="80"/>
      <c r="T3" s="80"/>
      <c r="U3" s="57"/>
    </row>
    <row r="4" spans="1:21" ht="23.1" customHeight="1">
      <c r="A4" s="13"/>
      <c r="B4" s="76" t="s">
        <v>57</v>
      </c>
      <c r="C4" s="74" t="s">
        <v>58</v>
      </c>
      <c r="D4" s="74" t="s">
        <v>59</v>
      </c>
      <c r="E4" s="74" t="s">
        <v>60</v>
      </c>
      <c r="F4" s="74"/>
      <c r="G4" s="74"/>
      <c r="H4" s="74"/>
      <c r="I4" s="74"/>
      <c r="J4" s="74"/>
      <c r="K4" s="74"/>
      <c r="L4" s="74"/>
      <c r="M4" s="74"/>
      <c r="N4" s="74"/>
      <c r="O4" s="74" t="s">
        <v>51</v>
      </c>
      <c r="P4" s="74"/>
      <c r="Q4" s="74"/>
      <c r="R4" s="74"/>
      <c r="S4" s="74"/>
      <c r="T4" s="74"/>
      <c r="U4" s="29"/>
    </row>
    <row r="5" spans="1:21" ht="34.5" customHeight="1">
      <c r="A5" s="28"/>
      <c r="B5" s="76"/>
      <c r="C5" s="74"/>
      <c r="D5" s="74"/>
      <c r="E5" s="39" t="s">
        <v>61</v>
      </c>
      <c r="F5" s="11" t="s">
        <v>62</v>
      </c>
      <c r="G5" s="11" t="s">
        <v>63</v>
      </c>
      <c r="H5" s="11" t="s">
        <v>64</v>
      </c>
      <c r="I5" s="11" t="s">
        <v>65</v>
      </c>
      <c r="J5" s="11" t="s">
        <v>66</v>
      </c>
      <c r="K5" s="11" t="s">
        <v>67</v>
      </c>
      <c r="L5" s="11" t="s">
        <v>68</v>
      </c>
      <c r="M5" s="11" t="s">
        <v>69</v>
      </c>
      <c r="N5" s="11" t="s">
        <v>70</v>
      </c>
      <c r="O5" s="39" t="s">
        <v>61</v>
      </c>
      <c r="P5" s="11" t="s">
        <v>62</v>
      </c>
      <c r="Q5" s="11" t="s">
        <v>63</v>
      </c>
      <c r="R5" s="11" t="s">
        <v>64</v>
      </c>
      <c r="S5" s="11" t="s">
        <v>65</v>
      </c>
      <c r="T5" s="11" t="s">
        <v>71</v>
      </c>
      <c r="U5" s="29"/>
    </row>
    <row r="6" spans="1:21" ht="16.5" customHeight="1">
      <c r="A6" s="73"/>
      <c r="B6" s="17" t="s">
        <v>72</v>
      </c>
      <c r="C6" s="17" t="s">
        <v>73</v>
      </c>
      <c r="D6" s="66" t="s">
        <v>50</v>
      </c>
      <c r="E6" s="66" t="s">
        <v>7</v>
      </c>
      <c r="F6" s="66" t="s">
        <v>7</v>
      </c>
      <c r="G6" s="66"/>
      <c r="H6" s="66"/>
      <c r="I6" s="66"/>
      <c r="J6" s="66"/>
      <c r="K6" s="66"/>
      <c r="L6" s="66"/>
      <c r="M6" s="66"/>
      <c r="N6" s="66"/>
      <c r="O6" s="66" t="s">
        <v>52</v>
      </c>
      <c r="P6" s="66" t="s">
        <v>52</v>
      </c>
      <c r="Q6" s="66"/>
      <c r="R6" s="66"/>
      <c r="S6" s="66"/>
      <c r="T6" s="66"/>
      <c r="U6" s="25"/>
    </row>
    <row r="7" spans="1:21" ht="16.5" customHeight="1">
      <c r="A7" s="73"/>
      <c r="B7" s="17" t="s">
        <v>74</v>
      </c>
      <c r="C7" s="17" t="s">
        <v>75</v>
      </c>
      <c r="D7" s="66" t="s">
        <v>50</v>
      </c>
      <c r="E7" s="66" t="s">
        <v>7</v>
      </c>
      <c r="F7" s="66" t="s">
        <v>7</v>
      </c>
      <c r="G7" s="66"/>
      <c r="H7" s="66"/>
      <c r="I7" s="66"/>
      <c r="J7" s="66"/>
      <c r="K7" s="66"/>
      <c r="L7" s="66"/>
      <c r="M7" s="66"/>
      <c r="N7" s="66"/>
      <c r="O7" s="66" t="s">
        <v>52</v>
      </c>
      <c r="P7" s="66" t="s">
        <v>52</v>
      </c>
      <c r="Q7" s="66"/>
      <c r="R7" s="66"/>
      <c r="S7" s="66"/>
      <c r="T7" s="66"/>
      <c r="U7" s="25"/>
    </row>
    <row r="8" spans="1:21" ht="16.5" customHeight="1">
      <c r="A8" s="42"/>
      <c r="B8" s="75" t="s">
        <v>76</v>
      </c>
      <c r="C8" s="75"/>
      <c r="D8" s="55" t="s">
        <v>50</v>
      </c>
      <c r="E8" s="55" t="s">
        <v>7</v>
      </c>
      <c r="F8" s="55" t="s">
        <v>7</v>
      </c>
      <c r="G8" s="55"/>
      <c r="H8" s="55"/>
      <c r="I8" s="55"/>
      <c r="J8" s="55"/>
      <c r="K8" s="55"/>
      <c r="L8" s="55"/>
      <c r="M8" s="55"/>
      <c r="N8" s="55"/>
      <c r="O8" s="55" t="s">
        <v>52</v>
      </c>
      <c r="P8" s="55" t="s">
        <v>52</v>
      </c>
      <c r="Q8" s="55"/>
      <c r="R8" s="55"/>
      <c r="S8" s="55"/>
      <c r="T8" s="55"/>
      <c r="U8" s="56"/>
    </row>
    <row r="9" spans="1:21" ht="16.5" customHeight="1">
      <c r="A9" s="46"/>
      <c r="B9" s="46"/>
      <c r="C9" s="46"/>
      <c r="D9" s="46"/>
      <c r="E9" s="46"/>
      <c r="F9" s="46"/>
      <c r="G9" s="46"/>
      <c r="H9" s="46"/>
      <c r="I9" s="46"/>
      <c r="J9" s="46"/>
      <c r="K9" s="46"/>
      <c r="L9" s="46"/>
      <c r="M9" s="46"/>
      <c r="N9" s="46"/>
      <c r="O9" s="46"/>
      <c r="P9" s="46"/>
      <c r="Q9" s="46"/>
      <c r="R9" s="46"/>
      <c r="S9" s="46"/>
      <c r="T9" s="46"/>
      <c r="U9" s="3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pane ySplit="5" topLeftCell="A27" activePane="bottomLeft" state="frozen"/>
      <selection pane="bottomLeft" activeCell="E62" sqref="E62"/>
    </sheetView>
  </sheetViews>
  <sheetFormatPr defaultColWidth="10" defaultRowHeight="13.5"/>
  <cols>
    <col min="1" max="1" width="1.5" customWidth="1"/>
    <col min="2" max="4" width="30.75" customWidth="1"/>
    <col min="5" max="5" width="13" customWidth="1"/>
    <col min="6" max="6" width="12.25" customWidth="1"/>
    <col min="7" max="7" width="13" customWidth="1"/>
    <col min="8" max="10" width="12.25" customWidth="1"/>
    <col min="11" max="11" width="1.5" customWidth="1"/>
    <col min="12" max="14" width="9.75" customWidth="1"/>
  </cols>
  <sheetData>
    <row r="1" spans="1:11" ht="16.350000000000001" customHeight="1">
      <c r="A1" s="34"/>
      <c r="B1" s="34"/>
      <c r="C1" s="1"/>
      <c r="D1" s="1"/>
      <c r="E1" s="3"/>
      <c r="F1" s="3"/>
      <c r="G1" s="3"/>
      <c r="H1" s="3"/>
      <c r="I1" s="3"/>
      <c r="J1" s="3"/>
      <c r="K1" s="41"/>
    </row>
    <row r="2" spans="1:11" ht="22.9" customHeight="1">
      <c r="A2" s="34"/>
      <c r="B2" s="70" t="s">
        <v>77</v>
      </c>
      <c r="C2" s="70"/>
      <c r="D2" s="70"/>
      <c r="E2" s="70"/>
      <c r="F2" s="70"/>
      <c r="G2" s="70"/>
      <c r="H2" s="70"/>
      <c r="I2" s="70"/>
      <c r="J2" s="70"/>
      <c r="K2" s="41"/>
    </row>
    <row r="3" spans="1:11" ht="19.5" customHeight="1">
      <c r="A3" s="37"/>
      <c r="B3" s="71"/>
      <c r="C3" s="71"/>
      <c r="D3" s="6"/>
      <c r="E3" s="37"/>
      <c r="F3" s="59"/>
      <c r="G3" s="59"/>
      <c r="H3" s="59"/>
      <c r="I3" s="59"/>
      <c r="J3" s="38" t="s">
        <v>1</v>
      </c>
      <c r="K3" s="48"/>
    </row>
    <row r="4" spans="1:11" ht="22.9" customHeight="1">
      <c r="A4" s="60"/>
      <c r="B4" s="74" t="s">
        <v>78</v>
      </c>
      <c r="C4" s="74" t="s">
        <v>79</v>
      </c>
      <c r="D4" s="74" t="s">
        <v>80</v>
      </c>
      <c r="E4" s="74" t="s">
        <v>59</v>
      </c>
      <c r="F4" s="74" t="s">
        <v>81</v>
      </c>
      <c r="G4" s="74" t="s">
        <v>82</v>
      </c>
      <c r="H4" s="74" t="s">
        <v>83</v>
      </c>
      <c r="I4" s="74"/>
      <c r="J4" s="74"/>
      <c r="K4" s="29"/>
    </row>
    <row r="5" spans="1:11" ht="34.5" customHeight="1">
      <c r="A5" s="60"/>
      <c r="B5" s="74"/>
      <c r="C5" s="74"/>
      <c r="D5" s="74"/>
      <c r="E5" s="74"/>
      <c r="F5" s="74"/>
      <c r="G5" s="74"/>
      <c r="H5" s="11" t="s">
        <v>84</v>
      </c>
      <c r="I5" s="11" t="s">
        <v>85</v>
      </c>
      <c r="J5" s="11" t="s">
        <v>86</v>
      </c>
      <c r="K5" s="14"/>
    </row>
    <row r="6" spans="1:11" ht="16.5" customHeight="1">
      <c r="A6" s="81"/>
      <c r="B6" s="61" t="s">
        <v>87</v>
      </c>
      <c r="C6" s="61" t="s">
        <v>88</v>
      </c>
      <c r="D6" s="61" t="s">
        <v>89</v>
      </c>
      <c r="E6" s="62" t="s">
        <v>9</v>
      </c>
      <c r="F6" s="62"/>
      <c r="G6" s="62" t="s">
        <v>9</v>
      </c>
      <c r="H6" s="62"/>
      <c r="I6" s="62"/>
      <c r="J6" s="62"/>
      <c r="K6" s="63"/>
    </row>
    <row r="7" spans="1:11" ht="16.5" customHeight="1">
      <c r="A7" s="81"/>
      <c r="B7" s="61" t="s">
        <v>90</v>
      </c>
      <c r="C7" s="61" t="s">
        <v>91</v>
      </c>
      <c r="D7" s="61" t="s">
        <v>92</v>
      </c>
      <c r="E7" s="62" t="s">
        <v>18</v>
      </c>
      <c r="F7" s="62" t="s">
        <v>18</v>
      </c>
      <c r="G7" s="62"/>
      <c r="H7" s="62"/>
      <c r="I7" s="62"/>
      <c r="J7" s="62"/>
      <c r="K7" s="63"/>
    </row>
    <row r="8" spans="1:11" ht="16.5" customHeight="1">
      <c r="A8" s="81"/>
      <c r="B8" s="61" t="s">
        <v>93</v>
      </c>
      <c r="C8" s="61" t="s">
        <v>94</v>
      </c>
      <c r="D8" s="61" t="s">
        <v>95</v>
      </c>
      <c r="E8" s="62" t="s">
        <v>96</v>
      </c>
      <c r="F8" s="62" t="s">
        <v>96</v>
      </c>
      <c r="G8" s="62"/>
      <c r="H8" s="62"/>
      <c r="I8" s="62"/>
      <c r="J8" s="62"/>
      <c r="K8" s="63"/>
    </row>
    <row r="9" spans="1:11" ht="25.35" customHeight="1">
      <c r="A9" s="81"/>
      <c r="B9" s="61" t="s">
        <v>97</v>
      </c>
      <c r="C9" s="61" t="s">
        <v>98</v>
      </c>
      <c r="D9" s="61" t="s">
        <v>99</v>
      </c>
      <c r="E9" s="62" t="s">
        <v>100</v>
      </c>
      <c r="F9" s="62" t="s">
        <v>101</v>
      </c>
      <c r="G9" s="62" t="s">
        <v>102</v>
      </c>
      <c r="H9" s="62"/>
      <c r="I9" s="62"/>
      <c r="J9" s="62"/>
      <c r="K9" s="63"/>
    </row>
    <row r="10" spans="1:11" ht="16.5" customHeight="1">
      <c r="A10" s="81"/>
      <c r="B10" s="61" t="s">
        <v>103</v>
      </c>
      <c r="C10" s="61" t="s">
        <v>98</v>
      </c>
      <c r="D10" s="61" t="s">
        <v>104</v>
      </c>
      <c r="E10" s="62" t="s">
        <v>105</v>
      </c>
      <c r="F10" s="62" t="s">
        <v>105</v>
      </c>
      <c r="G10" s="62"/>
      <c r="H10" s="62"/>
      <c r="I10" s="62"/>
      <c r="J10" s="62"/>
      <c r="K10" s="63"/>
    </row>
    <row r="11" spans="1:11" ht="16.5" customHeight="1">
      <c r="A11" s="81"/>
      <c r="B11" s="61" t="s">
        <v>106</v>
      </c>
      <c r="C11" s="61" t="s">
        <v>107</v>
      </c>
      <c r="D11" s="61" t="s">
        <v>108</v>
      </c>
      <c r="E11" s="62" t="s">
        <v>109</v>
      </c>
      <c r="F11" s="62" t="s">
        <v>109</v>
      </c>
      <c r="G11" s="62"/>
      <c r="H11" s="62"/>
      <c r="I11" s="62"/>
      <c r="J11" s="62"/>
      <c r="K11" s="63"/>
    </row>
    <row r="12" spans="1:11" ht="16.5" customHeight="1">
      <c r="A12" s="81"/>
      <c r="B12" s="61" t="s">
        <v>110</v>
      </c>
      <c r="C12" s="61" t="s">
        <v>111</v>
      </c>
      <c r="D12" s="61" t="s">
        <v>112</v>
      </c>
      <c r="E12" s="62" t="s">
        <v>113</v>
      </c>
      <c r="F12" s="62" t="s">
        <v>113</v>
      </c>
      <c r="G12" s="62"/>
      <c r="H12" s="62"/>
      <c r="I12" s="62"/>
      <c r="J12" s="62"/>
      <c r="K12" s="63"/>
    </row>
    <row r="13" spans="1:11" ht="16.5" customHeight="1">
      <c r="A13" s="81"/>
      <c r="B13" s="61" t="s">
        <v>110</v>
      </c>
      <c r="C13" s="61" t="s">
        <v>111</v>
      </c>
      <c r="D13" s="61" t="s">
        <v>114</v>
      </c>
      <c r="E13" s="62" t="s">
        <v>115</v>
      </c>
      <c r="F13" s="62" t="s">
        <v>115</v>
      </c>
      <c r="G13" s="62"/>
      <c r="H13" s="62"/>
      <c r="I13" s="62"/>
      <c r="J13" s="62"/>
      <c r="K13" s="63"/>
    </row>
    <row r="14" spans="1:11" ht="16.5" customHeight="1">
      <c r="A14" s="81"/>
      <c r="B14" s="61" t="s">
        <v>110</v>
      </c>
      <c r="C14" s="61" t="s">
        <v>111</v>
      </c>
      <c r="D14" s="61" t="s">
        <v>116</v>
      </c>
      <c r="E14" s="62" t="s">
        <v>117</v>
      </c>
      <c r="F14" s="62" t="s">
        <v>117</v>
      </c>
      <c r="G14" s="62"/>
      <c r="H14" s="62"/>
      <c r="I14" s="62"/>
      <c r="J14" s="62"/>
      <c r="K14" s="63"/>
    </row>
    <row r="15" spans="1:11" ht="16.5" customHeight="1">
      <c r="A15" s="81"/>
      <c r="B15" s="61" t="s">
        <v>110</v>
      </c>
      <c r="C15" s="61" t="s">
        <v>111</v>
      </c>
      <c r="D15" s="61" t="s">
        <v>118</v>
      </c>
      <c r="E15" s="62" t="s">
        <v>119</v>
      </c>
      <c r="F15" s="62" t="s">
        <v>119</v>
      </c>
      <c r="G15" s="62"/>
      <c r="H15" s="62"/>
      <c r="I15" s="62"/>
      <c r="J15" s="62"/>
      <c r="K15" s="63"/>
    </row>
    <row r="16" spans="1:11" ht="16.5" customHeight="1">
      <c r="A16" s="81"/>
      <c r="B16" s="61" t="s">
        <v>110</v>
      </c>
      <c r="C16" s="61" t="s">
        <v>98</v>
      </c>
      <c r="D16" s="61" t="s">
        <v>120</v>
      </c>
      <c r="E16" s="62" t="s">
        <v>121</v>
      </c>
      <c r="F16" s="62" t="s">
        <v>121</v>
      </c>
      <c r="G16" s="62"/>
      <c r="H16" s="62"/>
      <c r="I16" s="62"/>
      <c r="J16" s="62"/>
      <c r="K16" s="63"/>
    </row>
    <row r="17" spans="1:11" ht="16.5" customHeight="1">
      <c r="A17" s="81"/>
      <c r="B17" s="61" t="s">
        <v>110</v>
      </c>
      <c r="C17" s="61" t="s">
        <v>122</v>
      </c>
      <c r="D17" s="61" t="s">
        <v>123</v>
      </c>
      <c r="E17" s="62" t="s">
        <v>124</v>
      </c>
      <c r="F17" s="62" t="s">
        <v>124</v>
      </c>
      <c r="G17" s="62"/>
      <c r="H17" s="62"/>
      <c r="I17" s="62"/>
      <c r="J17" s="62"/>
      <c r="K17" s="63"/>
    </row>
    <row r="18" spans="1:11" ht="16.5" customHeight="1">
      <c r="A18" s="81"/>
      <c r="B18" s="61" t="s">
        <v>110</v>
      </c>
      <c r="C18" s="61" t="s">
        <v>122</v>
      </c>
      <c r="D18" s="61" t="s">
        <v>125</v>
      </c>
      <c r="E18" s="62" t="s">
        <v>126</v>
      </c>
      <c r="F18" s="62" t="s">
        <v>126</v>
      </c>
      <c r="G18" s="62"/>
      <c r="H18" s="62"/>
      <c r="I18" s="62"/>
      <c r="J18" s="62"/>
      <c r="K18" s="63"/>
    </row>
    <row r="19" spans="1:11" ht="16.5" customHeight="1">
      <c r="A19" s="81"/>
      <c r="B19" s="61" t="s">
        <v>110</v>
      </c>
      <c r="C19" s="61" t="s">
        <v>122</v>
      </c>
      <c r="D19" s="61" t="s">
        <v>127</v>
      </c>
      <c r="E19" s="62" t="s">
        <v>128</v>
      </c>
      <c r="F19" s="62" t="s">
        <v>128</v>
      </c>
      <c r="G19" s="62"/>
      <c r="H19" s="62"/>
      <c r="I19" s="62"/>
      <c r="J19" s="62"/>
      <c r="K19" s="63"/>
    </row>
    <row r="20" spans="1:11" ht="16.5" customHeight="1">
      <c r="A20" s="81"/>
      <c r="B20" s="61" t="s">
        <v>110</v>
      </c>
      <c r="C20" s="61" t="s">
        <v>122</v>
      </c>
      <c r="D20" s="61" t="s">
        <v>129</v>
      </c>
      <c r="E20" s="62" t="s">
        <v>130</v>
      </c>
      <c r="F20" s="62" t="s">
        <v>130</v>
      </c>
      <c r="G20" s="62"/>
      <c r="H20" s="62"/>
      <c r="I20" s="62"/>
      <c r="J20" s="62"/>
      <c r="K20" s="63"/>
    </row>
    <row r="21" spans="1:11" ht="16.5" customHeight="1">
      <c r="A21" s="81"/>
      <c r="B21" s="61" t="s">
        <v>110</v>
      </c>
      <c r="C21" s="61" t="s">
        <v>122</v>
      </c>
      <c r="D21" s="61" t="s">
        <v>131</v>
      </c>
      <c r="E21" s="62" t="s">
        <v>132</v>
      </c>
      <c r="F21" s="62" t="s">
        <v>132</v>
      </c>
      <c r="G21" s="62"/>
      <c r="H21" s="62"/>
      <c r="I21" s="62"/>
      <c r="J21" s="62"/>
      <c r="K21" s="63"/>
    </row>
    <row r="22" spans="1:11" ht="16.5" customHeight="1">
      <c r="A22" s="81"/>
      <c r="B22" s="61" t="s">
        <v>110</v>
      </c>
      <c r="C22" s="61" t="s">
        <v>122</v>
      </c>
      <c r="D22" s="61" t="s">
        <v>133</v>
      </c>
      <c r="E22" s="62" t="s">
        <v>134</v>
      </c>
      <c r="F22" s="62" t="s">
        <v>134</v>
      </c>
      <c r="G22" s="62"/>
      <c r="H22" s="62"/>
      <c r="I22" s="62"/>
      <c r="J22" s="62"/>
      <c r="K22" s="63"/>
    </row>
    <row r="23" spans="1:11" ht="16.5" customHeight="1">
      <c r="A23" s="81"/>
      <c r="B23" s="61" t="s">
        <v>110</v>
      </c>
      <c r="C23" s="61" t="s">
        <v>122</v>
      </c>
      <c r="D23" s="61" t="s">
        <v>135</v>
      </c>
      <c r="E23" s="62" t="s">
        <v>136</v>
      </c>
      <c r="F23" s="62" t="s">
        <v>136</v>
      </c>
      <c r="G23" s="62"/>
      <c r="H23" s="62"/>
      <c r="I23" s="62"/>
      <c r="J23" s="62"/>
      <c r="K23" s="63"/>
    </row>
    <row r="24" spans="1:11" ht="16.5" customHeight="1">
      <c r="A24" s="81"/>
      <c r="B24" s="61" t="s">
        <v>110</v>
      </c>
      <c r="C24" s="61" t="s">
        <v>122</v>
      </c>
      <c r="D24" s="61" t="s">
        <v>137</v>
      </c>
      <c r="E24" s="62" t="s">
        <v>138</v>
      </c>
      <c r="F24" s="62" t="s">
        <v>138</v>
      </c>
      <c r="G24" s="62"/>
      <c r="H24" s="62"/>
      <c r="I24" s="62"/>
      <c r="J24" s="62"/>
      <c r="K24" s="63"/>
    </row>
    <row r="25" spans="1:11" ht="16.5" customHeight="1">
      <c r="A25" s="81"/>
      <c r="B25" s="61" t="s">
        <v>110</v>
      </c>
      <c r="C25" s="61" t="s">
        <v>122</v>
      </c>
      <c r="D25" s="61" t="s">
        <v>139</v>
      </c>
      <c r="E25" s="62" t="s">
        <v>140</v>
      </c>
      <c r="F25" s="62" t="s">
        <v>140</v>
      </c>
      <c r="G25" s="62"/>
      <c r="H25" s="62"/>
      <c r="I25" s="62"/>
      <c r="J25" s="62"/>
      <c r="K25" s="63"/>
    </row>
    <row r="26" spans="1:11" ht="16.5" customHeight="1">
      <c r="A26" s="81"/>
      <c r="B26" s="61" t="s">
        <v>110</v>
      </c>
      <c r="C26" s="61" t="s">
        <v>122</v>
      </c>
      <c r="D26" s="61" t="s">
        <v>141</v>
      </c>
      <c r="E26" s="62" t="s">
        <v>142</v>
      </c>
      <c r="F26" s="62" t="s">
        <v>142</v>
      </c>
      <c r="G26" s="62"/>
      <c r="H26" s="62"/>
      <c r="I26" s="62"/>
      <c r="J26" s="62"/>
      <c r="K26" s="63"/>
    </row>
    <row r="27" spans="1:11" ht="16.5" customHeight="1">
      <c r="A27" s="81"/>
      <c r="B27" s="61" t="s">
        <v>110</v>
      </c>
      <c r="C27" s="61" t="s">
        <v>143</v>
      </c>
      <c r="D27" s="61" t="s">
        <v>144</v>
      </c>
      <c r="E27" s="62" t="s">
        <v>145</v>
      </c>
      <c r="F27" s="62" t="s">
        <v>145</v>
      </c>
      <c r="G27" s="62"/>
      <c r="H27" s="62"/>
      <c r="I27" s="62"/>
      <c r="J27" s="62"/>
      <c r="K27" s="63"/>
    </row>
    <row r="28" spans="1:11" ht="16.5" customHeight="1">
      <c r="A28" s="81"/>
      <c r="B28" s="61" t="s">
        <v>110</v>
      </c>
      <c r="C28" s="61" t="s">
        <v>146</v>
      </c>
      <c r="D28" s="61" t="s">
        <v>147</v>
      </c>
      <c r="E28" s="62" t="s">
        <v>148</v>
      </c>
      <c r="F28" s="62" t="s">
        <v>148</v>
      </c>
      <c r="G28" s="62"/>
      <c r="H28" s="62"/>
      <c r="I28" s="62"/>
      <c r="J28" s="62"/>
      <c r="K28" s="63"/>
    </row>
    <row r="29" spans="1:11" ht="16.5" customHeight="1">
      <c r="A29" s="81"/>
      <c r="B29" s="61" t="s">
        <v>110</v>
      </c>
      <c r="C29" s="61" t="s">
        <v>149</v>
      </c>
      <c r="D29" s="61" t="s">
        <v>150</v>
      </c>
      <c r="E29" s="62" t="s">
        <v>151</v>
      </c>
      <c r="F29" s="62" t="s">
        <v>151</v>
      </c>
      <c r="G29" s="62"/>
      <c r="H29" s="62"/>
      <c r="I29" s="62"/>
      <c r="J29" s="62"/>
      <c r="K29" s="63"/>
    </row>
    <row r="30" spans="1:11" ht="16.5" customHeight="1">
      <c r="A30" s="81"/>
      <c r="B30" s="61" t="s">
        <v>110</v>
      </c>
      <c r="C30" s="61" t="s">
        <v>88</v>
      </c>
      <c r="D30" s="61" t="s">
        <v>89</v>
      </c>
      <c r="E30" s="62" t="s">
        <v>152</v>
      </c>
      <c r="F30" s="62" t="s">
        <v>152</v>
      </c>
      <c r="G30" s="62"/>
      <c r="H30" s="62"/>
      <c r="I30" s="62"/>
      <c r="J30" s="62"/>
      <c r="K30" s="63"/>
    </row>
    <row r="31" spans="1:11" ht="16.5" customHeight="1">
      <c r="A31" s="81"/>
      <c r="B31" s="61" t="s">
        <v>110</v>
      </c>
      <c r="C31" s="61" t="s">
        <v>107</v>
      </c>
      <c r="D31" s="61" t="s">
        <v>153</v>
      </c>
      <c r="E31" s="62" t="s">
        <v>154</v>
      </c>
      <c r="F31" s="62" t="s">
        <v>154</v>
      </c>
      <c r="G31" s="62"/>
      <c r="H31" s="62"/>
      <c r="I31" s="62"/>
      <c r="J31" s="62"/>
      <c r="K31" s="63"/>
    </row>
    <row r="32" spans="1:11" ht="16.5" customHeight="1">
      <c r="A32" s="81"/>
      <c r="B32" s="61" t="s">
        <v>155</v>
      </c>
      <c r="C32" s="61" t="s">
        <v>122</v>
      </c>
      <c r="D32" s="61" t="s">
        <v>156</v>
      </c>
      <c r="E32" s="62" t="s">
        <v>157</v>
      </c>
      <c r="F32" s="62"/>
      <c r="G32" s="62" t="s">
        <v>157</v>
      </c>
      <c r="H32" s="62"/>
      <c r="I32" s="62"/>
      <c r="J32" s="62"/>
      <c r="K32" s="63"/>
    </row>
    <row r="33" spans="1:11" ht="16.5" customHeight="1">
      <c r="A33" s="81"/>
      <c r="B33" s="61" t="s">
        <v>158</v>
      </c>
      <c r="C33" s="61" t="s">
        <v>88</v>
      </c>
      <c r="D33" s="61" t="s">
        <v>89</v>
      </c>
      <c r="E33" s="62" t="s">
        <v>159</v>
      </c>
      <c r="F33" s="62"/>
      <c r="G33" s="62" t="s">
        <v>159</v>
      </c>
      <c r="H33" s="62"/>
      <c r="I33" s="62"/>
      <c r="J33" s="62"/>
      <c r="K33" s="63"/>
    </row>
    <row r="34" spans="1:11" ht="16.5" customHeight="1">
      <c r="A34" s="81"/>
      <c r="B34" s="61" t="s">
        <v>160</v>
      </c>
      <c r="C34" s="61" t="s">
        <v>161</v>
      </c>
      <c r="D34" s="61" t="s">
        <v>162</v>
      </c>
      <c r="E34" s="62" t="s">
        <v>163</v>
      </c>
      <c r="F34" s="62"/>
      <c r="G34" s="62" t="s">
        <v>163</v>
      </c>
      <c r="H34" s="62"/>
      <c r="I34" s="62"/>
      <c r="J34" s="62"/>
      <c r="K34" s="63"/>
    </row>
    <row r="35" spans="1:11" ht="16.5" customHeight="1">
      <c r="A35" s="81"/>
      <c r="B35" s="61" t="s">
        <v>160</v>
      </c>
      <c r="C35" s="61" t="s">
        <v>88</v>
      </c>
      <c r="D35" s="61" t="s">
        <v>89</v>
      </c>
      <c r="E35" s="62" t="s">
        <v>164</v>
      </c>
      <c r="F35" s="62"/>
      <c r="G35" s="62" t="s">
        <v>164</v>
      </c>
      <c r="H35" s="62"/>
      <c r="I35" s="62"/>
      <c r="J35" s="62"/>
      <c r="K35" s="63"/>
    </row>
    <row r="36" spans="1:11" ht="16.5" customHeight="1">
      <c r="A36" s="81"/>
      <c r="B36" s="61" t="s">
        <v>165</v>
      </c>
      <c r="C36" s="61" t="s">
        <v>161</v>
      </c>
      <c r="D36" s="61" t="s">
        <v>162</v>
      </c>
      <c r="E36" s="62" t="s">
        <v>166</v>
      </c>
      <c r="F36" s="62"/>
      <c r="G36" s="62" t="s">
        <v>166</v>
      </c>
      <c r="H36" s="62"/>
      <c r="I36" s="62"/>
      <c r="J36" s="62"/>
      <c r="K36" s="63"/>
    </row>
    <row r="37" spans="1:11" ht="16.5" customHeight="1">
      <c r="A37" s="81"/>
      <c r="B37" s="61" t="s">
        <v>165</v>
      </c>
      <c r="C37" s="61" t="s">
        <v>88</v>
      </c>
      <c r="D37" s="61" t="s">
        <v>89</v>
      </c>
      <c r="E37" s="62" t="s">
        <v>167</v>
      </c>
      <c r="F37" s="62"/>
      <c r="G37" s="62" t="s">
        <v>167</v>
      </c>
      <c r="H37" s="62"/>
      <c r="I37" s="62"/>
      <c r="J37" s="62"/>
      <c r="K37" s="63"/>
    </row>
    <row r="38" spans="1:11" ht="16.5" customHeight="1">
      <c r="A38" s="81"/>
      <c r="B38" s="61" t="s">
        <v>168</v>
      </c>
      <c r="C38" s="61" t="s">
        <v>88</v>
      </c>
      <c r="D38" s="61" t="s">
        <v>89</v>
      </c>
      <c r="E38" s="62" t="s">
        <v>169</v>
      </c>
      <c r="F38" s="62"/>
      <c r="G38" s="62" t="s">
        <v>169</v>
      </c>
      <c r="H38" s="62"/>
      <c r="I38" s="62"/>
      <c r="J38" s="62"/>
      <c r="K38" s="63"/>
    </row>
    <row r="39" spans="1:11" ht="16.5" customHeight="1">
      <c r="A39" s="81"/>
      <c r="B39" s="61" t="s">
        <v>170</v>
      </c>
      <c r="C39" s="61" t="s">
        <v>91</v>
      </c>
      <c r="D39" s="61" t="s">
        <v>92</v>
      </c>
      <c r="E39" s="62" t="s">
        <v>171</v>
      </c>
      <c r="F39" s="62"/>
      <c r="G39" s="62" t="s">
        <v>171</v>
      </c>
      <c r="H39" s="62"/>
      <c r="I39" s="62"/>
      <c r="J39" s="62"/>
      <c r="K39" s="63"/>
    </row>
    <row r="40" spans="1:11" ht="16.5" customHeight="1">
      <c r="A40" s="81"/>
      <c r="B40" s="61" t="s">
        <v>170</v>
      </c>
      <c r="C40" s="61" t="s">
        <v>172</v>
      </c>
      <c r="D40" s="61" t="s">
        <v>173</v>
      </c>
      <c r="E40" s="62" t="s">
        <v>174</v>
      </c>
      <c r="F40" s="62"/>
      <c r="G40" s="62" t="s">
        <v>174</v>
      </c>
      <c r="H40" s="62"/>
      <c r="I40" s="62"/>
      <c r="J40" s="62"/>
      <c r="K40" s="63"/>
    </row>
    <row r="41" spans="1:11" ht="16.5" customHeight="1">
      <c r="A41" s="81"/>
      <c r="B41" s="61" t="s">
        <v>170</v>
      </c>
      <c r="C41" s="61" t="s">
        <v>107</v>
      </c>
      <c r="D41" s="61" t="s">
        <v>108</v>
      </c>
      <c r="E41" s="62" t="s">
        <v>175</v>
      </c>
      <c r="F41" s="62"/>
      <c r="G41" s="62" t="s">
        <v>175</v>
      </c>
      <c r="H41" s="62"/>
      <c r="I41" s="62"/>
      <c r="J41" s="62"/>
      <c r="K41" s="63"/>
    </row>
    <row r="42" spans="1:11" ht="16.5" customHeight="1">
      <c r="A42" s="81"/>
      <c r="B42" s="61" t="s">
        <v>170</v>
      </c>
      <c r="C42" s="61" t="s">
        <v>107</v>
      </c>
      <c r="D42" s="61" t="s">
        <v>176</v>
      </c>
      <c r="E42" s="62" t="s">
        <v>177</v>
      </c>
      <c r="F42" s="62"/>
      <c r="G42" s="62" t="s">
        <v>177</v>
      </c>
      <c r="H42" s="62"/>
      <c r="I42" s="62"/>
      <c r="J42" s="62"/>
      <c r="K42" s="63"/>
    </row>
    <row r="43" spans="1:11" ht="16.5" customHeight="1">
      <c r="A43" s="81"/>
      <c r="B43" s="61" t="s">
        <v>170</v>
      </c>
      <c r="C43" s="61" t="s">
        <v>107</v>
      </c>
      <c r="D43" s="61" t="s">
        <v>153</v>
      </c>
      <c r="E43" s="62" t="s">
        <v>178</v>
      </c>
      <c r="F43" s="62"/>
      <c r="G43" s="62" t="s">
        <v>178</v>
      </c>
      <c r="H43" s="62"/>
      <c r="I43" s="62"/>
      <c r="J43" s="62"/>
      <c r="K43" s="63"/>
    </row>
    <row r="44" spans="1:11" ht="16.5" customHeight="1">
      <c r="A44" s="81"/>
      <c r="B44" s="61" t="s">
        <v>179</v>
      </c>
      <c r="C44" s="61" t="s">
        <v>98</v>
      </c>
      <c r="D44" s="61" t="s">
        <v>180</v>
      </c>
      <c r="E44" s="62" t="s">
        <v>181</v>
      </c>
      <c r="F44" s="62" t="s">
        <v>181</v>
      </c>
      <c r="G44" s="62"/>
      <c r="H44" s="62"/>
      <c r="I44" s="62"/>
      <c r="J44" s="62"/>
      <c r="K44" s="63"/>
    </row>
    <row r="45" spans="1:11" ht="16.5" customHeight="1">
      <c r="A45" s="81"/>
      <c r="B45" s="61" t="s">
        <v>182</v>
      </c>
      <c r="C45" s="61" t="s">
        <v>98</v>
      </c>
      <c r="D45" s="61" t="s">
        <v>183</v>
      </c>
      <c r="E45" s="62" t="s">
        <v>184</v>
      </c>
      <c r="F45" s="62" t="s">
        <v>184</v>
      </c>
      <c r="G45" s="62"/>
      <c r="H45" s="62"/>
      <c r="I45" s="62"/>
      <c r="J45" s="62"/>
      <c r="K45" s="63"/>
    </row>
    <row r="46" spans="1:11" ht="16.5" customHeight="1">
      <c r="A46" s="81"/>
      <c r="B46" s="61" t="s">
        <v>185</v>
      </c>
      <c r="C46" s="61" t="s">
        <v>172</v>
      </c>
      <c r="D46" s="61" t="s">
        <v>186</v>
      </c>
      <c r="E46" s="62" t="s">
        <v>187</v>
      </c>
      <c r="F46" s="62"/>
      <c r="G46" s="62" t="s">
        <v>187</v>
      </c>
      <c r="H46" s="62"/>
      <c r="I46" s="62"/>
      <c r="J46" s="62"/>
      <c r="K46" s="63"/>
    </row>
    <row r="47" spans="1:11" ht="16.5" customHeight="1">
      <c r="A47" s="81"/>
      <c r="B47" s="61" t="s">
        <v>185</v>
      </c>
      <c r="C47" s="61" t="s">
        <v>172</v>
      </c>
      <c r="D47" s="61" t="s">
        <v>173</v>
      </c>
      <c r="E47" s="62" t="s">
        <v>188</v>
      </c>
      <c r="F47" s="62"/>
      <c r="G47" s="62" t="s">
        <v>188</v>
      </c>
      <c r="H47" s="62"/>
      <c r="I47" s="62"/>
      <c r="J47" s="62"/>
      <c r="K47" s="63"/>
    </row>
    <row r="48" spans="1:11" ht="16.5" customHeight="1">
      <c r="A48" s="81"/>
      <c r="B48" s="61" t="s">
        <v>189</v>
      </c>
      <c r="C48" s="61" t="s">
        <v>88</v>
      </c>
      <c r="D48" s="61" t="s">
        <v>89</v>
      </c>
      <c r="E48" s="62" t="s">
        <v>190</v>
      </c>
      <c r="F48" s="62"/>
      <c r="G48" s="62" t="s">
        <v>190</v>
      </c>
      <c r="H48" s="62"/>
      <c r="I48" s="62"/>
      <c r="J48" s="62"/>
      <c r="K48" s="63"/>
    </row>
    <row r="49" spans="1:11" ht="16.5" customHeight="1">
      <c r="A49" s="81"/>
      <c r="B49" s="61" t="s">
        <v>191</v>
      </c>
      <c r="C49" s="61" t="s">
        <v>172</v>
      </c>
      <c r="D49" s="61" t="s">
        <v>173</v>
      </c>
      <c r="E49" s="62" t="s">
        <v>192</v>
      </c>
      <c r="F49" s="62"/>
      <c r="G49" s="62" t="s">
        <v>192</v>
      </c>
      <c r="H49" s="62"/>
      <c r="I49" s="62"/>
      <c r="J49" s="62"/>
      <c r="K49" s="63"/>
    </row>
    <row r="50" spans="1:11" ht="16.5" customHeight="1">
      <c r="A50" s="81"/>
      <c r="B50" s="61" t="s">
        <v>193</v>
      </c>
      <c r="C50" s="61" t="s">
        <v>194</v>
      </c>
      <c r="D50" s="61" t="s">
        <v>195</v>
      </c>
      <c r="E50" s="62" t="s">
        <v>196</v>
      </c>
      <c r="F50" s="62"/>
      <c r="G50" s="62" t="s">
        <v>196</v>
      </c>
      <c r="H50" s="62"/>
      <c r="I50" s="62"/>
      <c r="J50" s="62"/>
      <c r="K50" s="63"/>
    </row>
    <row r="51" spans="1:11" ht="16.5" customHeight="1">
      <c r="A51" s="81"/>
      <c r="B51" s="61" t="s">
        <v>197</v>
      </c>
      <c r="C51" s="61" t="s">
        <v>194</v>
      </c>
      <c r="D51" s="61" t="s">
        <v>195</v>
      </c>
      <c r="E51" s="62" t="s">
        <v>198</v>
      </c>
      <c r="F51" s="62"/>
      <c r="G51" s="62" t="s">
        <v>198</v>
      </c>
      <c r="H51" s="62"/>
      <c r="I51" s="62"/>
      <c r="J51" s="62"/>
      <c r="K51" s="63"/>
    </row>
    <row r="52" spans="1:11" ht="16.5" customHeight="1">
      <c r="A52" s="81"/>
      <c r="B52" s="61" t="s">
        <v>199</v>
      </c>
      <c r="C52" s="61" t="s">
        <v>91</v>
      </c>
      <c r="D52" s="61" t="s">
        <v>92</v>
      </c>
      <c r="E52" s="62" t="s">
        <v>200</v>
      </c>
      <c r="F52" s="62"/>
      <c r="G52" s="62" t="s">
        <v>200</v>
      </c>
      <c r="H52" s="62"/>
      <c r="I52" s="62"/>
      <c r="J52" s="62"/>
      <c r="K52" s="63"/>
    </row>
    <row r="53" spans="1:11" ht="16.5" customHeight="1">
      <c r="A53" s="81"/>
      <c r="B53" s="61" t="s">
        <v>199</v>
      </c>
      <c r="C53" s="61" t="s">
        <v>172</v>
      </c>
      <c r="D53" s="61" t="s">
        <v>186</v>
      </c>
      <c r="E53" s="62" t="s">
        <v>201</v>
      </c>
      <c r="F53" s="62"/>
      <c r="G53" s="62" t="s">
        <v>201</v>
      </c>
      <c r="H53" s="62"/>
      <c r="I53" s="62"/>
      <c r="J53" s="62"/>
      <c r="K53" s="63"/>
    </row>
    <row r="54" spans="1:11" ht="16.5" customHeight="1">
      <c r="A54" s="81"/>
      <c r="B54" s="61" t="s">
        <v>199</v>
      </c>
      <c r="C54" s="61" t="s">
        <v>172</v>
      </c>
      <c r="D54" s="61" t="s">
        <v>173</v>
      </c>
      <c r="E54" s="62" t="s">
        <v>202</v>
      </c>
      <c r="F54" s="62"/>
      <c r="G54" s="62" t="s">
        <v>202</v>
      </c>
      <c r="H54" s="62"/>
      <c r="I54" s="62"/>
      <c r="J54" s="62"/>
      <c r="K54" s="63"/>
    </row>
    <row r="55" spans="1:11" ht="16.5" customHeight="1">
      <c r="A55" s="81"/>
      <c r="B55" s="61" t="s">
        <v>199</v>
      </c>
      <c r="C55" s="61" t="s">
        <v>203</v>
      </c>
      <c r="D55" s="61" t="s">
        <v>204</v>
      </c>
      <c r="E55" s="62" t="s">
        <v>205</v>
      </c>
      <c r="F55" s="62"/>
      <c r="G55" s="62" t="s">
        <v>205</v>
      </c>
      <c r="H55" s="62"/>
      <c r="I55" s="62"/>
      <c r="J55" s="62"/>
      <c r="K55" s="63"/>
    </row>
    <row r="56" spans="1:11" ht="16.5" customHeight="1">
      <c r="A56" s="81"/>
      <c r="B56" s="61" t="s">
        <v>199</v>
      </c>
      <c r="C56" s="61" t="s">
        <v>203</v>
      </c>
      <c r="D56" s="61" t="s">
        <v>206</v>
      </c>
      <c r="E56" s="62" t="s">
        <v>207</v>
      </c>
      <c r="F56" s="62"/>
      <c r="G56" s="62" t="s">
        <v>207</v>
      </c>
      <c r="H56" s="62"/>
      <c r="I56" s="62"/>
      <c r="J56" s="62"/>
      <c r="K56" s="63"/>
    </row>
    <row r="57" spans="1:11" ht="16.5" customHeight="1">
      <c r="A57" s="81"/>
      <c r="B57" s="61" t="s">
        <v>208</v>
      </c>
      <c r="C57" s="61" t="s">
        <v>209</v>
      </c>
      <c r="D57" s="61" t="s">
        <v>210</v>
      </c>
      <c r="E57" s="62" t="s">
        <v>39</v>
      </c>
      <c r="F57" s="62" t="s">
        <v>39</v>
      </c>
      <c r="G57" s="62"/>
      <c r="H57" s="62"/>
      <c r="I57" s="62"/>
      <c r="J57" s="62"/>
      <c r="K57" s="63"/>
    </row>
    <row r="58" spans="1:11" ht="16.5" customHeight="1">
      <c r="A58" s="81"/>
      <c r="B58" s="61" t="s">
        <v>211</v>
      </c>
      <c r="C58" s="61" t="s">
        <v>88</v>
      </c>
      <c r="D58" s="61" t="s">
        <v>89</v>
      </c>
      <c r="E58" s="62" t="s">
        <v>43</v>
      </c>
      <c r="F58" s="62"/>
      <c r="G58" s="62" t="s">
        <v>43</v>
      </c>
      <c r="H58" s="62"/>
      <c r="I58" s="62"/>
      <c r="J58" s="62"/>
      <c r="K58" s="63"/>
    </row>
    <row r="59" spans="1:11" ht="16.350000000000001" customHeight="1">
      <c r="A59" s="46"/>
      <c r="B59" s="43" t="s">
        <v>76</v>
      </c>
      <c r="C59" s="43"/>
      <c r="D59" s="43"/>
      <c r="E59" s="55" t="s">
        <v>50</v>
      </c>
      <c r="F59" s="64" t="s">
        <v>212</v>
      </c>
      <c r="G59" s="64" t="s">
        <v>213</v>
      </c>
      <c r="H59" s="55"/>
      <c r="I59" s="55"/>
      <c r="J59" s="55"/>
      <c r="K59" s="45"/>
    </row>
    <row r="60" spans="1:11" ht="16.350000000000001" customHeight="1">
      <c r="A60" s="46"/>
      <c r="B60" s="46"/>
      <c r="C60" s="46"/>
      <c r="D60" s="46"/>
      <c r="E60" s="32"/>
      <c r="F60" s="32"/>
      <c r="G60" s="32"/>
      <c r="H60" s="46"/>
      <c r="I60" s="32"/>
      <c r="J60" s="32"/>
      <c r="K60" s="65"/>
    </row>
  </sheetData>
  <mergeCells count="10">
    <mergeCell ref="B2:J2"/>
    <mergeCell ref="B3:C3"/>
    <mergeCell ref="H4:J4"/>
    <mergeCell ref="A6:A58"/>
    <mergeCell ref="B4:B5"/>
    <mergeCell ref="C4:C5"/>
    <mergeCell ref="D4:D5"/>
    <mergeCell ref="E4:E5"/>
    <mergeCell ref="F4:F5"/>
    <mergeCell ref="G4:G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pane ySplit="4" topLeftCell="A5" activePane="bottomLeft" state="frozen"/>
      <selection pane="bottomLeft" activeCell="B2" sqref="B2:C2"/>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30"/>
      <c r="B1" s="2"/>
      <c r="C1" s="3"/>
      <c r="D1" s="25"/>
    </row>
    <row r="2" spans="1:4" ht="22.9" customHeight="1">
      <c r="A2" s="30"/>
      <c r="B2" s="70" t="s">
        <v>214</v>
      </c>
      <c r="C2" s="70"/>
      <c r="D2" s="25"/>
    </row>
    <row r="3" spans="1:4" ht="19.5" customHeight="1">
      <c r="A3" s="30"/>
      <c r="B3" s="37"/>
      <c r="C3" s="38" t="s">
        <v>1</v>
      </c>
      <c r="D3" s="36"/>
    </row>
    <row r="4" spans="1:4" ht="23.1" customHeight="1">
      <c r="A4" s="28"/>
      <c r="B4" s="11" t="s">
        <v>215</v>
      </c>
      <c r="C4" s="11" t="s">
        <v>216</v>
      </c>
      <c r="D4" s="29"/>
    </row>
    <row r="5" spans="1:4" ht="16.5" customHeight="1">
      <c r="A5" s="30"/>
      <c r="B5" s="17" t="s">
        <v>217</v>
      </c>
      <c r="C5" s="31" t="s">
        <v>218</v>
      </c>
      <c r="D5" s="25"/>
    </row>
    <row r="6" spans="1:4" ht="16.5" customHeight="1">
      <c r="A6" s="53"/>
      <c r="B6" s="54" t="s">
        <v>219</v>
      </c>
      <c r="C6" s="55" t="s">
        <v>218</v>
      </c>
      <c r="D6" s="56"/>
    </row>
    <row r="7" spans="1:4" ht="16.5" customHeight="1">
      <c r="A7" s="57"/>
      <c r="B7" s="32"/>
      <c r="C7" s="32"/>
      <c r="D7" s="58"/>
    </row>
  </sheetData>
  <mergeCells count="1">
    <mergeCell ref="B2:C2"/>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16" workbookViewId="0">
      <selection activeCell="D11" sqref="D11"/>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4"/>
      <c r="B1" s="35"/>
      <c r="C1" s="34"/>
      <c r="D1" s="34"/>
      <c r="E1" s="34"/>
      <c r="F1" s="41"/>
    </row>
    <row r="2" spans="1:6" ht="22.9" customHeight="1">
      <c r="A2" s="34"/>
      <c r="B2" s="70" t="s">
        <v>220</v>
      </c>
      <c r="C2" s="70"/>
      <c r="D2" s="70"/>
      <c r="E2" s="70"/>
      <c r="F2" s="41"/>
    </row>
    <row r="3" spans="1:6" ht="19.5" customHeight="1">
      <c r="A3" s="37"/>
      <c r="B3" s="71"/>
      <c r="C3" s="71"/>
      <c r="D3" s="37"/>
      <c r="E3" s="38" t="s">
        <v>1</v>
      </c>
      <c r="F3" s="48"/>
    </row>
    <row r="4" spans="1:6" ht="23.1" customHeight="1">
      <c r="A4" s="13"/>
      <c r="B4" s="74" t="s">
        <v>2</v>
      </c>
      <c r="C4" s="74"/>
      <c r="D4" s="74" t="s">
        <v>3</v>
      </c>
      <c r="E4" s="74"/>
      <c r="F4" s="40"/>
    </row>
    <row r="5" spans="1:6" ht="23.1" customHeight="1">
      <c r="A5" s="13"/>
      <c r="B5" s="39" t="s">
        <v>4</v>
      </c>
      <c r="C5" s="39" t="s">
        <v>5</v>
      </c>
      <c r="D5" s="39" t="s">
        <v>4</v>
      </c>
      <c r="E5" s="39" t="s">
        <v>5</v>
      </c>
      <c r="F5" s="40"/>
    </row>
    <row r="6" spans="1:6" ht="16.5" customHeight="1">
      <c r="A6" s="73"/>
      <c r="B6" s="49" t="s">
        <v>221</v>
      </c>
      <c r="C6" s="31" t="s">
        <v>7</v>
      </c>
      <c r="D6" s="50" t="s">
        <v>8</v>
      </c>
      <c r="E6" s="31" t="s">
        <v>9</v>
      </c>
      <c r="F6" s="36"/>
    </row>
    <row r="7" spans="1:6" ht="16.5" customHeight="1">
      <c r="A7" s="73"/>
      <c r="B7" s="49" t="s">
        <v>222</v>
      </c>
      <c r="C7" s="31"/>
      <c r="D7" s="50" t="s">
        <v>11</v>
      </c>
      <c r="E7" s="31"/>
      <c r="F7" s="36"/>
    </row>
    <row r="8" spans="1:6" ht="16.5" customHeight="1">
      <c r="A8" s="73"/>
      <c r="B8" s="49" t="s">
        <v>223</v>
      </c>
      <c r="C8" s="31"/>
      <c r="D8" s="50" t="s">
        <v>13</v>
      </c>
      <c r="E8" s="31"/>
      <c r="F8" s="36"/>
    </row>
    <row r="9" spans="1:6" ht="16.5" customHeight="1">
      <c r="A9" s="73"/>
      <c r="B9" s="49"/>
      <c r="C9" s="31"/>
      <c r="D9" s="50" t="s">
        <v>15</v>
      </c>
      <c r="E9" s="31"/>
      <c r="F9" s="36"/>
    </row>
    <row r="10" spans="1:6" ht="16.5" customHeight="1">
      <c r="A10" s="73"/>
      <c r="B10" s="49"/>
      <c r="C10" s="31"/>
      <c r="D10" s="50" t="s">
        <v>17</v>
      </c>
      <c r="E10" s="31" t="s">
        <v>18</v>
      </c>
      <c r="F10" s="36"/>
    </row>
    <row r="11" spans="1:6" ht="16.5" customHeight="1">
      <c r="A11" s="73"/>
      <c r="B11" s="49"/>
      <c r="C11" s="31"/>
      <c r="D11" s="50" t="s">
        <v>20</v>
      </c>
      <c r="E11" s="31"/>
      <c r="F11" s="36"/>
    </row>
    <row r="12" spans="1:6" ht="16.5" customHeight="1">
      <c r="A12" s="73"/>
      <c r="B12" s="49"/>
      <c r="C12" s="31"/>
      <c r="D12" s="50" t="s">
        <v>22</v>
      </c>
      <c r="E12" s="31"/>
      <c r="F12" s="36"/>
    </row>
    <row r="13" spans="1:6" ht="16.5" customHeight="1">
      <c r="A13" s="73"/>
      <c r="B13" s="49"/>
      <c r="C13" s="31"/>
      <c r="D13" s="50" t="s">
        <v>24</v>
      </c>
      <c r="E13" s="31" t="s">
        <v>25</v>
      </c>
      <c r="F13" s="36"/>
    </row>
    <row r="14" spans="1:6" ht="16.5" customHeight="1">
      <c r="A14" s="73"/>
      <c r="B14" s="49"/>
      <c r="C14" s="31"/>
      <c r="D14" s="50" t="s">
        <v>27</v>
      </c>
      <c r="E14" s="31" t="s">
        <v>28</v>
      </c>
      <c r="F14" s="36"/>
    </row>
    <row r="15" spans="1:6" ht="16.5" customHeight="1">
      <c r="A15" s="73"/>
      <c r="B15" s="49"/>
      <c r="C15" s="31"/>
      <c r="D15" s="50" t="s">
        <v>29</v>
      </c>
      <c r="E15" s="31"/>
      <c r="F15" s="36"/>
    </row>
    <row r="16" spans="1:6" ht="16.5" customHeight="1">
      <c r="A16" s="73"/>
      <c r="B16" s="49"/>
      <c r="C16" s="31"/>
      <c r="D16" s="50" t="s">
        <v>30</v>
      </c>
      <c r="E16" s="31"/>
      <c r="F16" s="36"/>
    </row>
    <row r="17" spans="1:6" ht="16.5" customHeight="1">
      <c r="A17" s="73"/>
      <c r="B17" s="49"/>
      <c r="C17" s="31"/>
      <c r="D17" s="50" t="s">
        <v>31</v>
      </c>
      <c r="E17" s="31"/>
      <c r="F17" s="36"/>
    </row>
    <row r="18" spans="1:6" ht="16.5" customHeight="1">
      <c r="A18" s="73"/>
      <c r="B18" s="49"/>
      <c r="C18" s="31"/>
      <c r="D18" s="50" t="s">
        <v>32</v>
      </c>
      <c r="E18" s="31"/>
      <c r="F18" s="36"/>
    </row>
    <row r="19" spans="1:6" ht="16.5" customHeight="1">
      <c r="A19" s="73"/>
      <c r="B19" s="49"/>
      <c r="C19" s="31"/>
      <c r="D19" s="50" t="s">
        <v>33</v>
      </c>
      <c r="E19" s="31"/>
      <c r="F19" s="36"/>
    </row>
    <row r="20" spans="1:6" ht="16.5" customHeight="1">
      <c r="A20" s="73"/>
      <c r="B20" s="49"/>
      <c r="C20" s="31"/>
      <c r="D20" s="50" t="s">
        <v>34</v>
      </c>
      <c r="E20" s="31"/>
      <c r="F20" s="36"/>
    </row>
    <row r="21" spans="1:6" ht="16.5" customHeight="1">
      <c r="A21" s="73"/>
      <c r="B21" s="49"/>
      <c r="C21" s="31"/>
      <c r="D21" s="50" t="s">
        <v>35</v>
      </c>
      <c r="E21" s="31"/>
      <c r="F21" s="36"/>
    </row>
    <row r="22" spans="1:6" ht="16.5" customHeight="1">
      <c r="A22" s="73"/>
      <c r="B22" s="49"/>
      <c r="C22" s="31"/>
      <c r="D22" s="50" t="s">
        <v>36</v>
      </c>
      <c r="E22" s="31"/>
      <c r="F22" s="36"/>
    </row>
    <row r="23" spans="1:6" ht="16.5" customHeight="1">
      <c r="A23" s="73"/>
      <c r="B23" s="49"/>
      <c r="C23" s="31"/>
      <c r="D23" s="50" t="s">
        <v>37</v>
      </c>
      <c r="E23" s="31"/>
      <c r="F23" s="36"/>
    </row>
    <row r="24" spans="1:6" ht="16.5" customHeight="1">
      <c r="A24" s="73"/>
      <c r="B24" s="49"/>
      <c r="C24" s="31"/>
      <c r="D24" s="50" t="s">
        <v>38</v>
      </c>
      <c r="E24" s="31" t="s">
        <v>39</v>
      </c>
      <c r="F24" s="36"/>
    </row>
    <row r="25" spans="1:6" ht="16.5" customHeight="1">
      <c r="A25" s="73"/>
      <c r="B25" s="49"/>
      <c r="C25" s="31"/>
      <c r="D25" s="50" t="s">
        <v>40</v>
      </c>
      <c r="E25" s="31"/>
      <c r="F25" s="36"/>
    </row>
    <row r="26" spans="1:6" ht="16.5" customHeight="1">
      <c r="A26" s="73"/>
      <c r="B26" s="49"/>
      <c r="C26" s="31"/>
      <c r="D26" s="50" t="s">
        <v>41</v>
      </c>
      <c r="E26" s="31"/>
      <c r="F26" s="36"/>
    </row>
    <row r="27" spans="1:6" ht="16.5" customHeight="1">
      <c r="A27" s="73"/>
      <c r="B27" s="49"/>
      <c r="C27" s="31"/>
      <c r="D27" s="50" t="s">
        <v>42</v>
      </c>
      <c r="E27" s="31" t="s">
        <v>43</v>
      </c>
      <c r="F27" s="36"/>
    </row>
    <row r="28" spans="1:6" ht="16.5" customHeight="1">
      <c r="A28" s="73"/>
      <c r="B28" s="49"/>
      <c r="C28" s="31"/>
      <c r="D28" s="50" t="s">
        <v>44</v>
      </c>
      <c r="E28" s="31"/>
      <c r="F28" s="36"/>
    </row>
    <row r="29" spans="1:6" ht="16.5" customHeight="1">
      <c r="A29" s="73"/>
      <c r="B29" s="49"/>
      <c r="C29" s="31"/>
      <c r="D29" s="50" t="s">
        <v>45</v>
      </c>
      <c r="E29" s="31"/>
      <c r="F29" s="36"/>
    </row>
    <row r="30" spans="1:6" ht="16.5" customHeight="1">
      <c r="A30" s="73"/>
      <c r="B30" s="49"/>
      <c r="C30" s="31"/>
      <c r="D30" s="50" t="s">
        <v>46</v>
      </c>
      <c r="E30" s="31"/>
      <c r="F30" s="36"/>
    </row>
    <row r="31" spans="1:6" ht="16.5" customHeight="1">
      <c r="A31" s="73"/>
      <c r="B31" s="49"/>
      <c r="C31" s="31"/>
      <c r="D31" s="50" t="s">
        <v>47</v>
      </c>
      <c r="E31" s="31"/>
      <c r="F31" s="36"/>
    </row>
    <row r="32" spans="1:6" ht="16.5" customHeight="1">
      <c r="B32" s="51" t="s">
        <v>48</v>
      </c>
      <c r="C32" s="44" t="s">
        <v>7</v>
      </c>
      <c r="D32" s="51" t="s">
        <v>49</v>
      </c>
      <c r="E32" s="44" t="s">
        <v>50</v>
      </c>
    </row>
    <row r="33" spans="1:6" ht="16.5" customHeight="1">
      <c r="A33" s="41"/>
      <c r="B33" s="49" t="s">
        <v>51</v>
      </c>
      <c r="C33" s="31" t="s">
        <v>52</v>
      </c>
      <c r="D33" s="49" t="s">
        <v>53</v>
      </c>
      <c r="E33" s="31"/>
      <c r="F33" s="36"/>
    </row>
    <row r="34" spans="1:6" ht="16.5" customHeight="1">
      <c r="A34" s="41"/>
      <c r="B34" s="49" t="s">
        <v>224</v>
      </c>
      <c r="C34" s="52" t="s">
        <v>52</v>
      </c>
      <c r="D34" s="49"/>
      <c r="E34" s="31"/>
      <c r="F34" s="36"/>
    </row>
    <row r="35" spans="1:6" ht="16.5" customHeight="1">
      <c r="A35" s="26"/>
      <c r="B35" s="49" t="s">
        <v>225</v>
      </c>
      <c r="C35" s="52"/>
      <c r="D35" s="49"/>
      <c r="E35" s="31"/>
      <c r="F35" s="18"/>
    </row>
    <row r="36" spans="1:6" ht="16.5" customHeight="1">
      <c r="A36" s="26"/>
      <c r="B36" s="49" t="s">
        <v>226</v>
      </c>
      <c r="C36" s="52"/>
      <c r="D36" s="49"/>
      <c r="E36" s="31"/>
      <c r="F36" s="18"/>
    </row>
    <row r="37" spans="1:6" ht="16.5" customHeight="1">
      <c r="A37" s="41"/>
      <c r="B37" s="43" t="s">
        <v>54</v>
      </c>
      <c r="C37" s="44" t="s">
        <v>50</v>
      </c>
      <c r="D37" s="43" t="s">
        <v>55</v>
      </c>
      <c r="E37" s="44" t="s">
        <v>50</v>
      </c>
      <c r="F37" s="36"/>
    </row>
    <row r="38" spans="1:6" ht="16.5" customHeight="1">
      <c r="A38" s="46"/>
      <c r="B38" s="46"/>
      <c r="C38" s="46"/>
      <c r="D38" s="46"/>
      <c r="E38" s="46"/>
      <c r="F38" s="47"/>
    </row>
  </sheetData>
  <mergeCells count="5">
    <mergeCell ref="B2:E2"/>
    <mergeCell ref="B3:C3"/>
    <mergeCell ref="B4:C4"/>
    <mergeCell ref="D4:E4"/>
    <mergeCell ref="A6:A31"/>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topLeftCell="C1" workbookViewId="0">
      <pane ySplit="6" topLeftCell="A7" activePane="bottomLeft" state="frozen"/>
      <selection pane="bottomLeft" activeCell="H23" sqref="H23"/>
    </sheetView>
  </sheetViews>
  <sheetFormatPr defaultColWidth="10" defaultRowHeight="13.5"/>
  <cols>
    <col min="1" max="1" width="1.5" style="105" customWidth="1"/>
    <col min="2" max="2" width="33.375" style="105" customWidth="1"/>
    <col min="3" max="3" width="11.75" style="105" customWidth="1"/>
    <col min="4" max="4" width="30.75" style="105" customWidth="1"/>
    <col min="5" max="10" width="16.375" style="105" customWidth="1"/>
    <col min="11" max="11" width="1.5" style="105" customWidth="1"/>
    <col min="12" max="13" width="9.75" style="105" customWidth="1"/>
    <col min="14" max="16384" width="10" style="105"/>
  </cols>
  <sheetData>
    <row r="1" spans="1:11" ht="16.350000000000001" customHeight="1">
      <c r="A1" s="101"/>
      <c r="B1" s="102"/>
      <c r="C1" s="103"/>
      <c r="D1" s="101"/>
      <c r="E1" s="101"/>
      <c r="F1" s="101"/>
      <c r="G1" s="101"/>
      <c r="H1" s="101" t="s">
        <v>227</v>
      </c>
      <c r="I1" s="101"/>
      <c r="J1" s="103"/>
      <c r="K1" s="104"/>
    </row>
    <row r="2" spans="1:11" ht="22.9" customHeight="1">
      <c r="A2" s="101"/>
      <c r="B2" s="106" t="s">
        <v>228</v>
      </c>
      <c r="C2" s="106"/>
      <c r="D2" s="106"/>
      <c r="E2" s="106"/>
      <c r="F2" s="106"/>
      <c r="G2" s="106"/>
      <c r="H2" s="106"/>
      <c r="I2" s="106"/>
      <c r="J2" s="103"/>
      <c r="K2" s="104"/>
    </row>
    <row r="3" spans="1:11" ht="19.5" customHeight="1">
      <c r="A3" s="107"/>
      <c r="B3" s="108"/>
      <c r="C3" s="108"/>
      <c r="D3" s="108"/>
      <c r="E3" s="107"/>
      <c r="F3" s="107"/>
      <c r="G3" s="107"/>
      <c r="H3" s="107"/>
      <c r="I3" s="109"/>
      <c r="J3" s="109" t="s">
        <v>1</v>
      </c>
      <c r="K3" s="104"/>
    </row>
    <row r="4" spans="1:11" ht="23.1" customHeight="1">
      <c r="A4" s="110"/>
      <c r="B4" s="111" t="s">
        <v>229</v>
      </c>
      <c r="C4" s="111" t="s">
        <v>230</v>
      </c>
      <c r="D4" s="111"/>
      <c r="E4" s="111" t="s">
        <v>5</v>
      </c>
      <c r="F4" s="111"/>
      <c r="G4" s="111"/>
      <c r="H4" s="111"/>
      <c r="I4" s="111"/>
      <c r="J4" s="111"/>
      <c r="K4" s="112"/>
    </row>
    <row r="5" spans="1:11" ht="23.1" customHeight="1">
      <c r="A5" s="110"/>
      <c r="B5" s="111"/>
      <c r="C5" s="111" t="s">
        <v>231</v>
      </c>
      <c r="D5" s="111" t="s">
        <v>232</v>
      </c>
      <c r="E5" s="111" t="s">
        <v>59</v>
      </c>
      <c r="F5" s="111" t="s">
        <v>81</v>
      </c>
      <c r="G5" s="111"/>
      <c r="H5" s="111"/>
      <c r="I5" s="111" t="s">
        <v>82</v>
      </c>
      <c r="J5" s="111"/>
      <c r="K5" s="113"/>
    </row>
    <row r="6" spans="1:11" ht="34.5" customHeight="1">
      <c r="A6" s="110"/>
      <c r="B6" s="111"/>
      <c r="C6" s="111"/>
      <c r="D6" s="111"/>
      <c r="E6" s="111"/>
      <c r="F6" s="114" t="s">
        <v>61</v>
      </c>
      <c r="G6" s="114" t="s">
        <v>233</v>
      </c>
      <c r="H6" s="114" t="s">
        <v>234</v>
      </c>
      <c r="I6" s="114" t="s">
        <v>235</v>
      </c>
      <c r="J6" s="115" t="s">
        <v>236</v>
      </c>
      <c r="K6" s="112"/>
    </row>
    <row r="7" spans="1:11" ht="25.35" customHeight="1">
      <c r="A7" s="110"/>
      <c r="B7" s="116" t="s">
        <v>237</v>
      </c>
      <c r="C7" s="116">
        <v>2013105</v>
      </c>
      <c r="D7" s="117" t="s">
        <v>493</v>
      </c>
      <c r="E7" s="118">
        <v>0.74660000000000004</v>
      </c>
      <c r="F7" s="118"/>
      <c r="G7" s="118"/>
      <c r="H7" s="118"/>
      <c r="I7" s="118">
        <v>0.74660000000000004</v>
      </c>
      <c r="J7" s="118">
        <v>0.74660000000000004</v>
      </c>
      <c r="K7" s="104"/>
    </row>
    <row r="8" spans="1:11" ht="25.35" customHeight="1">
      <c r="A8" s="119"/>
      <c r="B8" s="116" t="s">
        <v>237</v>
      </c>
      <c r="C8" s="116" t="s">
        <v>238</v>
      </c>
      <c r="D8" s="116" t="s">
        <v>239</v>
      </c>
      <c r="E8" s="118">
        <v>0.3</v>
      </c>
      <c r="F8" s="118">
        <v>0.3</v>
      </c>
      <c r="G8" s="118"/>
      <c r="H8" s="118">
        <v>0.3</v>
      </c>
      <c r="I8" s="118"/>
      <c r="J8" s="118"/>
      <c r="K8" s="104"/>
    </row>
    <row r="9" spans="1:11" ht="25.35" customHeight="1">
      <c r="A9" s="119"/>
      <c r="B9" s="116" t="s">
        <v>237</v>
      </c>
      <c r="C9" s="116" t="s">
        <v>240</v>
      </c>
      <c r="D9" s="116" t="s">
        <v>241</v>
      </c>
      <c r="E9" s="118">
        <v>62.517000000000003</v>
      </c>
      <c r="F9" s="118">
        <v>62.517000000000003</v>
      </c>
      <c r="G9" s="118">
        <v>62.517000000000003</v>
      </c>
      <c r="H9" s="118"/>
      <c r="I9" s="118"/>
      <c r="J9" s="118"/>
      <c r="K9" s="104"/>
    </row>
    <row r="10" spans="1:11" ht="25.35" customHeight="1">
      <c r="A10" s="119"/>
      <c r="B10" s="116" t="s">
        <v>237</v>
      </c>
      <c r="C10" s="116" t="s">
        <v>242</v>
      </c>
      <c r="D10" s="116" t="s">
        <v>243</v>
      </c>
      <c r="E10" s="118">
        <f>232.70688+I10</f>
        <v>814.03688000000011</v>
      </c>
      <c r="F10" s="118">
        <v>232.70688000000001</v>
      </c>
      <c r="G10" s="118">
        <v>232.70688000000001</v>
      </c>
      <c r="H10" s="118"/>
      <c r="I10" s="118">
        <v>581.33000000000004</v>
      </c>
      <c r="J10" s="118">
        <v>581.33000000000004</v>
      </c>
      <c r="K10" s="104"/>
    </row>
    <row r="11" spans="1:11" ht="25.35" customHeight="1">
      <c r="A11" s="119"/>
      <c r="B11" s="116" t="s">
        <v>237</v>
      </c>
      <c r="C11" s="116" t="s">
        <v>244</v>
      </c>
      <c r="D11" s="116" t="s">
        <v>245</v>
      </c>
      <c r="E11" s="118">
        <v>116.35344000000001</v>
      </c>
      <c r="F11" s="118">
        <v>116.35344000000001</v>
      </c>
      <c r="G11" s="118">
        <v>116.35344000000001</v>
      </c>
      <c r="H11" s="118"/>
      <c r="I11" s="118"/>
      <c r="J11" s="118"/>
      <c r="K11" s="104"/>
    </row>
    <row r="12" spans="1:11" ht="25.35" customHeight="1">
      <c r="A12" s="119"/>
      <c r="B12" s="116" t="s">
        <v>237</v>
      </c>
      <c r="C12" s="116" t="s">
        <v>246</v>
      </c>
      <c r="D12" s="116" t="s">
        <v>247</v>
      </c>
      <c r="E12" s="118">
        <v>2.1829999999999998</v>
      </c>
      <c r="F12" s="118">
        <v>2.1829999999999998</v>
      </c>
      <c r="G12" s="118">
        <v>2.1829999999999998</v>
      </c>
      <c r="H12" s="118"/>
      <c r="I12" s="118"/>
      <c r="J12" s="118"/>
      <c r="K12" s="104"/>
    </row>
    <row r="13" spans="1:11" ht="25.35" customHeight="1">
      <c r="A13" s="119"/>
      <c r="B13" s="116" t="s">
        <v>237</v>
      </c>
      <c r="C13" s="116" t="s">
        <v>248</v>
      </c>
      <c r="D13" s="116" t="s">
        <v>249</v>
      </c>
      <c r="E13" s="118">
        <f>5.043794+1998.210797</f>
        <v>2003.2545909999999</v>
      </c>
      <c r="F13" s="118">
        <f>5.043794+1998.210797</f>
        <v>2003.2545909999999</v>
      </c>
      <c r="G13" s="118">
        <v>1805.1780639999999</v>
      </c>
      <c r="H13" s="118">
        <f>193.032733+5.043794</f>
        <v>198.076527</v>
      </c>
      <c r="I13" s="118"/>
      <c r="J13" s="118"/>
      <c r="K13" s="104"/>
    </row>
    <row r="14" spans="1:11" ht="25.35" customHeight="1">
      <c r="A14" s="119"/>
      <c r="B14" s="116" t="s">
        <v>237</v>
      </c>
      <c r="C14" s="116" t="s">
        <v>250</v>
      </c>
      <c r="D14" s="116" t="s">
        <v>251</v>
      </c>
      <c r="E14" s="118">
        <v>17</v>
      </c>
      <c r="F14" s="118"/>
      <c r="G14" s="118"/>
      <c r="H14" s="118"/>
      <c r="I14" s="118">
        <v>17</v>
      </c>
      <c r="J14" s="118">
        <v>17</v>
      </c>
      <c r="K14" s="104"/>
    </row>
    <row r="15" spans="1:11" ht="25.35" customHeight="1">
      <c r="A15" s="119"/>
      <c r="B15" s="116" t="s">
        <v>237</v>
      </c>
      <c r="C15" s="116" t="s">
        <v>252</v>
      </c>
      <c r="D15" s="116" t="s">
        <v>253</v>
      </c>
      <c r="E15" s="118">
        <v>106</v>
      </c>
      <c r="F15" s="118"/>
      <c r="G15" s="118"/>
      <c r="H15" s="118"/>
      <c r="I15" s="118">
        <v>106</v>
      </c>
      <c r="J15" s="118">
        <v>106</v>
      </c>
      <c r="K15" s="104"/>
    </row>
    <row r="16" spans="1:11" ht="25.35" customHeight="1">
      <c r="A16" s="119"/>
      <c r="B16" s="116" t="s">
        <v>237</v>
      </c>
      <c r="C16" s="116" t="s">
        <v>254</v>
      </c>
      <c r="D16" s="116" t="s">
        <v>255</v>
      </c>
      <c r="E16" s="118">
        <v>91.45</v>
      </c>
      <c r="F16" s="118"/>
      <c r="G16" s="118"/>
      <c r="H16" s="118"/>
      <c r="I16" s="118">
        <v>91.45</v>
      </c>
      <c r="J16" s="118">
        <v>91.45</v>
      </c>
      <c r="K16" s="104"/>
    </row>
    <row r="17" spans="1:11" ht="25.35" customHeight="1">
      <c r="A17" s="119"/>
      <c r="B17" s="116" t="s">
        <v>237</v>
      </c>
      <c r="C17" s="116" t="s">
        <v>256</v>
      </c>
      <c r="D17" s="116" t="s">
        <v>257</v>
      </c>
      <c r="E17" s="118">
        <v>615.94000000000005</v>
      </c>
      <c r="F17" s="118"/>
      <c r="G17" s="118"/>
      <c r="H17" s="118"/>
      <c r="I17" s="118">
        <v>615.94000000000005</v>
      </c>
      <c r="J17" s="118">
        <v>615.94000000000005</v>
      </c>
      <c r="K17" s="104"/>
    </row>
    <row r="18" spans="1:11" ht="25.35" customHeight="1">
      <c r="A18" s="119"/>
      <c r="B18" s="116" t="s">
        <v>237</v>
      </c>
      <c r="C18" s="116" t="s">
        <v>258</v>
      </c>
      <c r="D18" s="116" t="s">
        <v>259</v>
      </c>
      <c r="E18" s="118">
        <v>327</v>
      </c>
      <c r="F18" s="118"/>
      <c r="G18" s="118"/>
      <c r="H18" s="118"/>
      <c r="I18" s="118">
        <v>327</v>
      </c>
      <c r="J18" s="118">
        <v>327</v>
      </c>
      <c r="K18" s="104"/>
    </row>
    <row r="19" spans="1:11" ht="25.35" customHeight="1">
      <c r="A19" s="119"/>
      <c r="B19" s="116" t="s">
        <v>237</v>
      </c>
      <c r="C19" s="116" t="s">
        <v>260</v>
      </c>
      <c r="D19" s="116" t="s">
        <v>261</v>
      </c>
      <c r="E19" s="118">
        <f>1152.835489+6729.37</f>
        <v>7882.2054889999999</v>
      </c>
      <c r="F19" s="118"/>
      <c r="G19" s="118"/>
      <c r="H19" s="118"/>
      <c r="I19" s="118">
        <f>1152.835489+6729.37</f>
        <v>7882.2054889999999</v>
      </c>
      <c r="J19" s="118">
        <f>1152.835489+6729.37</f>
        <v>7882.2054889999999</v>
      </c>
      <c r="K19" s="104"/>
    </row>
    <row r="20" spans="1:11" ht="25.35" customHeight="1">
      <c r="A20" s="119"/>
      <c r="B20" s="116" t="s">
        <v>237</v>
      </c>
      <c r="C20" s="116" t="s">
        <v>262</v>
      </c>
      <c r="D20" s="116" t="s">
        <v>263</v>
      </c>
      <c r="E20" s="118">
        <v>171.373368</v>
      </c>
      <c r="F20" s="118">
        <v>171.373368</v>
      </c>
      <c r="G20" s="118">
        <v>171.373368</v>
      </c>
      <c r="H20" s="118"/>
      <c r="I20" s="118"/>
      <c r="J20" s="118"/>
      <c r="K20" s="104"/>
    </row>
    <row r="21" spans="1:11" ht="25.35" customHeight="1">
      <c r="A21" s="119"/>
      <c r="B21" s="116" t="s">
        <v>237</v>
      </c>
      <c r="C21" s="116" t="s">
        <v>264</v>
      </c>
      <c r="D21" s="116" t="s">
        <v>265</v>
      </c>
      <c r="E21" s="118">
        <v>52.461216</v>
      </c>
      <c r="F21" s="118">
        <v>52.461216</v>
      </c>
      <c r="G21" s="118">
        <v>52.461216</v>
      </c>
      <c r="H21" s="118"/>
      <c r="I21" s="118"/>
      <c r="J21" s="118"/>
      <c r="K21" s="104"/>
    </row>
    <row r="22" spans="1:11" ht="25.35" customHeight="1">
      <c r="A22" s="119"/>
      <c r="B22" s="116" t="s">
        <v>237</v>
      </c>
      <c r="C22" s="116" t="s">
        <v>266</v>
      </c>
      <c r="D22" s="116" t="s">
        <v>267</v>
      </c>
      <c r="E22" s="118">
        <f>45+330.5143</f>
        <v>375.51429999999999</v>
      </c>
      <c r="F22" s="118"/>
      <c r="G22" s="118"/>
      <c r="H22" s="118"/>
      <c r="I22" s="118">
        <f>45+330.5143</f>
        <v>375.51429999999999</v>
      </c>
      <c r="J22" s="118">
        <f>45+330.5143</f>
        <v>375.51429999999999</v>
      </c>
      <c r="K22" s="104"/>
    </row>
    <row r="23" spans="1:11" ht="25.35" customHeight="1">
      <c r="A23" s="119"/>
      <c r="B23" s="116" t="s">
        <v>237</v>
      </c>
      <c r="C23" s="116" t="s">
        <v>268</v>
      </c>
      <c r="D23" s="116" t="s">
        <v>269</v>
      </c>
      <c r="E23" s="118">
        <v>349</v>
      </c>
      <c r="F23" s="118"/>
      <c r="G23" s="118"/>
      <c r="H23" s="118"/>
      <c r="I23" s="118">
        <v>349</v>
      </c>
      <c r="J23" s="118">
        <v>349</v>
      </c>
      <c r="K23" s="104"/>
    </row>
    <row r="24" spans="1:11" ht="25.35" customHeight="1">
      <c r="A24" s="119"/>
      <c r="B24" s="116" t="s">
        <v>237</v>
      </c>
      <c r="C24" s="116">
        <v>2101901</v>
      </c>
      <c r="D24" s="117" t="s">
        <v>492</v>
      </c>
      <c r="E24" s="118">
        <v>8.2880500000000001</v>
      </c>
      <c r="F24" s="118"/>
      <c r="G24" s="118"/>
      <c r="H24" s="118"/>
      <c r="I24" s="118">
        <v>8.2880500000000001</v>
      </c>
      <c r="J24" s="118">
        <v>8.2880500000000001</v>
      </c>
      <c r="K24" s="104"/>
    </row>
    <row r="25" spans="1:11" ht="25.35" customHeight="1">
      <c r="A25" s="119"/>
      <c r="B25" s="116" t="s">
        <v>237</v>
      </c>
      <c r="C25" s="116" t="s">
        <v>270</v>
      </c>
      <c r="D25" s="116" t="s">
        <v>271</v>
      </c>
      <c r="E25" s="118">
        <v>2532</v>
      </c>
      <c r="F25" s="118"/>
      <c r="G25" s="118"/>
      <c r="H25" s="118"/>
      <c r="I25" s="118">
        <v>2532</v>
      </c>
      <c r="J25" s="118">
        <v>2532</v>
      </c>
      <c r="K25" s="104"/>
    </row>
    <row r="26" spans="1:11" ht="25.35" customHeight="1">
      <c r="A26" s="119"/>
      <c r="B26" s="116" t="s">
        <v>237</v>
      </c>
      <c r="C26" s="116">
        <v>2101999</v>
      </c>
      <c r="D26" s="117" t="s">
        <v>495</v>
      </c>
      <c r="E26" s="118">
        <v>499.74400000000003</v>
      </c>
      <c r="F26" s="118"/>
      <c r="G26" s="118"/>
      <c r="H26" s="118"/>
      <c r="I26" s="118">
        <v>499.74400000000003</v>
      </c>
      <c r="J26" s="118">
        <v>499.74400000000003</v>
      </c>
      <c r="K26" s="104"/>
    </row>
    <row r="27" spans="1:11" ht="25.35" customHeight="1">
      <c r="A27" s="119"/>
      <c r="B27" s="116" t="s">
        <v>237</v>
      </c>
      <c r="C27" s="116" t="s">
        <v>272</v>
      </c>
      <c r="D27" s="116" t="s">
        <v>273</v>
      </c>
      <c r="E27" s="118">
        <f>7.122716+56.04+875.4828+1746.021987</f>
        <v>2684.6675030000001</v>
      </c>
      <c r="F27" s="118"/>
      <c r="G27" s="118"/>
      <c r="H27" s="118"/>
      <c r="I27" s="118">
        <f>7.122716+56.04+875.4828+1746.021987</f>
        <v>2684.6675030000001</v>
      </c>
      <c r="J27" s="118">
        <f>7.122716+56.04+875.4828+1746.021987</f>
        <v>2684.6675030000001</v>
      </c>
      <c r="K27" s="104"/>
    </row>
    <row r="28" spans="1:11" ht="25.35" customHeight="1">
      <c r="A28" s="119"/>
      <c r="B28" s="116" t="s">
        <v>237</v>
      </c>
      <c r="C28" s="116" t="s">
        <v>274</v>
      </c>
      <c r="D28" s="116" t="s">
        <v>275</v>
      </c>
      <c r="E28" s="118">
        <v>213.9408</v>
      </c>
      <c r="F28" s="118">
        <v>213.9408</v>
      </c>
      <c r="G28" s="118">
        <v>213.9408</v>
      </c>
      <c r="H28" s="118"/>
      <c r="I28" s="118"/>
      <c r="J28" s="118"/>
      <c r="K28" s="104"/>
    </row>
    <row r="29" spans="1:11" ht="25.35" customHeight="1">
      <c r="A29" s="120"/>
      <c r="B29" s="116" t="s">
        <v>237</v>
      </c>
      <c r="C29" s="116">
        <v>2240703</v>
      </c>
      <c r="D29" s="117" t="s">
        <v>494</v>
      </c>
      <c r="E29" s="118">
        <v>1.2130000000000001E-3</v>
      </c>
      <c r="F29" s="118"/>
      <c r="G29" s="118"/>
      <c r="H29" s="118"/>
      <c r="I29" s="118">
        <v>1.2130000000000001E-3</v>
      </c>
      <c r="J29" s="118">
        <v>1.2130000000000001E-3</v>
      </c>
      <c r="K29" s="104"/>
    </row>
    <row r="30" spans="1:11" ht="16.5" customHeight="1">
      <c r="A30" s="121"/>
      <c r="B30" s="122"/>
      <c r="C30" s="122"/>
      <c r="D30" s="123" t="s">
        <v>76</v>
      </c>
      <c r="E30" s="124">
        <f>SUM(E7:E29)</f>
        <v>18925.977449999998</v>
      </c>
      <c r="F30" s="124">
        <f t="shared" ref="F30:J30" si="0">SUM(F7:F29)</f>
        <v>2855.090295</v>
      </c>
      <c r="G30" s="124">
        <f t="shared" si="0"/>
        <v>2656.7137680000001</v>
      </c>
      <c r="H30" s="124">
        <f t="shared" si="0"/>
        <v>198.37652700000001</v>
      </c>
      <c r="I30" s="124">
        <f t="shared" si="0"/>
        <v>16070.887155</v>
      </c>
      <c r="J30" s="124">
        <f t="shared" si="0"/>
        <v>16070.887155</v>
      </c>
      <c r="K30" s="125"/>
    </row>
    <row r="31" spans="1:11" ht="16.5" customHeight="1">
      <c r="A31" s="126"/>
      <c r="B31" s="126"/>
      <c r="C31" s="127"/>
      <c r="D31" s="126"/>
      <c r="E31" s="126"/>
      <c r="F31" s="126"/>
      <c r="G31" s="126"/>
      <c r="H31" s="126"/>
      <c r="I31" s="126"/>
      <c r="J31" s="127"/>
      <c r="K31" s="128"/>
    </row>
  </sheetData>
  <mergeCells count="11">
    <mergeCell ref="B2:I2"/>
    <mergeCell ref="B3:D3"/>
    <mergeCell ref="C4:D4"/>
    <mergeCell ref="E4:J4"/>
    <mergeCell ref="F5:H5"/>
    <mergeCell ref="I5:J5"/>
    <mergeCell ref="A8:A28"/>
    <mergeCell ref="B4:B6"/>
    <mergeCell ref="C5:C6"/>
    <mergeCell ref="D5:D6"/>
    <mergeCell ref="E5:E6"/>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pane ySplit="5" topLeftCell="A21" activePane="bottomLeft" state="frozen"/>
      <selection pane="bottomLeft" activeCell="F30" sqref="F30"/>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4"/>
      <c r="B1" s="35"/>
      <c r="C1" s="34"/>
      <c r="D1" s="34"/>
      <c r="E1" s="34"/>
      <c r="F1" s="34" t="s">
        <v>227</v>
      </c>
      <c r="G1" s="36"/>
    </row>
    <row r="2" spans="1:7" ht="22.9" customHeight="1">
      <c r="A2" s="34"/>
      <c r="B2" s="70" t="s">
        <v>276</v>
      </c>
      <c r="C2" s="70"/>
      <c r="D2" s="70"/>
      <c r="E2" s="70"/>
      <c r="F2" s="70"/>
      <c r="G2" s="36"/>
    </row>
    <row r="3" spans="1:7" ht="19.5" customHeight="1">
      <c r="A3" s="37"/>
      <c r="B3" s="71"/>
      <c r="C3" s="71"/>
      <c r="D3" s="37"/>
      <c r="E3" s="37"/>
      <c r="F3" s="38" t="s">
        <v>1</v>
      </c>
      <c r="G3" s="36"/>
    </row>
    <row r="4" spans="1:7" ht="23.1" customHeight="1">
      <c r="A4" s="13"/>
      <c r="B4" s="74" t="s">
        <v>79</v>
      </c>
      <c r="C4" s="74" t="s">
        <v>80</v>
      </c>
      <c r="D4" s="74" t="s">
        <v>5</v>
      </c>
      <c r="E4" s="74"/>
      <c r="F4" s="74"/>
      <c r="G4" s="40"/>
    </row>
    <row r="5" spans="1:7" ht="23.1" customHeight="1">
      <c r="A5" s="13"/>
      <c r="B5" s="74"/>
      <c r="C5" s="74"/>
      <c r="D5" s="39" t="s">
        <v>59</v>
      </c>
      <c r="E5" s="39" t="s">
        <v>233</v>
      </c>
      <c r="F5" s="39" t="s">
        <v>234</v>
      </c>
      <c r="G5" s="40"/>
    </row>
    <row r="6" spans="1:7" ht="16.5" customHeight="1">
      <c r="A6" s="73"/>
      <c r="B6" s="17" t="s">
        <v>111</v>
      </c>
      <c r="C6" s="17" t="s">
        <v>112</v>
      </c>
      <c r="D6" s="99">
        <v>441.36239999999998</v>
      </c>
      <c r="E6" s="99">
        <v>441.36239999999998</v>
      </c>
      <c r="F6" s="99"/>
      <c r="G6" s="36"/>
    </row>
    <row r="7" spans="1:7" ht="16.5" customHeight="1">
      <c r="A7" s="73"/>
      <c r="B7" s="17" t="s">
        <v>111</v>
      </c>
      <c r="C7" s="17" t="s">
        <v>114</v>
      </c>
      <c r="D7" s="99">
        <v>369.21300000000002</v>
      </c>
      <c r="E7" s="99">
        <v>369.21300000000002</v>
      </c>
      <c r="F7" s="99"/>
      <c r="G7" s="36"/>
    </row>
    <row r="8" spans="1:7" ht="16.5" customHeight="1">
      <c r="A8" s="73"/>
      <c r="B8" s="17" t="s">
        <v>111</v>
      </c>
      <c r="C8" s="17" t="s">
        <v>116</v>
      </c>
      <c r="D8" s="99">
        <v>222.9631</v>
      </c>
      <c r="E8" s="99">
        <v>222.9631</v>
      </c>
      <c r="F8" s="99"/>
      <c r="G8" s="36"/>
    </row>
    <row r="9" spans="1:7" ht="16.5" customHeight="1">
      <c r="A9" s="73"/>
      <c r="B9" s="17" t="s">
        <v>111</v>
      </c>
      <c r="C9" s="17" t="s">
        <v>118</v>
      </c>
      <c r="D9" s="99">
        <v>734.37599999999998</v>
      </c>
      <c r="E9" s="99">
        <v>734.37599999999998</v>
      </c>
      <c r="F9" s="99"/>
      <c r="G9" s="36"/>
    </row>
    <row r="10" spans="1:7" ht="16.5" customHeight="1">
      <c r="A10" s="73"/>
      <c r="B10" s="17" t="s">
        <v>98</v>
      </c>
      <c r="C10" s="17" t="s">
        <v>99</v>
      </c>
      <c r="D10" s="99">
        <v>232.70688000000001</v>
      </c>
      <c r="E10" s="99">
        <v>232.70688000000001</v>
      </c>
      <c r="F10" s="99"/>
      <c r="G10" s="36"/>
    </row>
    <row r="11" spans="1:7" ht="16.5" customHeight="1">
      <c r="A11" s="73"/>
      <c r="B11" s="17" t="s">
        <v>98</v>
      </c>
      <c r="C11" s="17" t="s">
        <v>104</v>
      </c>
      <c r="D11" s="99">
        <v>116.35344000000001</v>
      </c>
      <c r="E11" s="99">
        <v>116.35344000000001</v>
      </c>
      <c r="F11" s="99"/>
      <c r="G11" s="36"/>
    </row>
    <row r="12" spans="1:7" ht="16.5" customHeight="1">
      <c r="A12" s="73"/>
      <c r="B12" s="17" t="s">
        <v>98</v>
      </c>
      <c r="C12" s="17" t="s">
        <v>180</v>
      </c>
      <c r="D12" s="99">
        <v>171.373368</v>
      </c>
      <c r="E12" s="99">
        <v>171.373368</v>
      </c>
      <c r="F12" s="99"/>
      <c r="G12" s="36"/>
    </row>
    <row r="13" spans="1:7" ht="16.5" customHeight="1">
      <c r="A13" s="73"/>
      <c r="B13" s="17" t="s">
        <v>98</v>
      </c>
      <c r="C13" s="17" t="s">
        <v>183</v>
      </c>
      <c r="D13" s="99">
        <v>52.461216</v>
      </c>
      <c r="E13" s="99">
        <v>52.461216</v>
      </c>
      <c r="F13" s="99"/>
      <c r="G13" s="36"/>
    </row>
    <row r="14" spans="1:7" ht="16.5" customHeight="1">
      <c r="A14" s="73"/>
      <c r="B14" s="17" t="s">
        <v>98</v>
      </c>
      <c r="C14" s="17" t="s">
        <v>120</v>
      </c>
      <c r="D14" s="99">
        <v>9.2795640000000006</v>
      </c>
      <c r="E14" s="99">
        <v>9.2795640000000006</v>
      </c>
      <c r="F14" s="99"/>
      <c r="G14" s="36"/>
    </row>
    <row r="15" spans="1:7" ht="16.5" customHeight="1">
      <c r="A15" s="73"/>
      <c r="B15" s="17" t="s">
        <v>209</v>
      </c>
      <c r="C15" s="17" t="s">
        <v>210</v>
      </c>
      <c r="D15" s="99">
        <v>213.9408</v>
      </c>
      <c r="E15" s="99">
        <v>213.9408</v>
      </c>
      <c r="F15" s="99"/>
      <c r="G15" s="36"/>
    </row>
    <row r="16" spans="1:7" ht="16.5" customHeight="1">
      <c r="A16" s="73"/>
      <c r="B16" s="17" t="s">
        <v>122</v>
      </c>
      <c r="C16" s="17" t="s">
        <v>123</v>
      </c>
      <c r="D16" s="99">
        <v>20.2</v>
      </c>
      <c r="E16" s="99"/>
      <c r="F16" s="99">
        <v>20.2</v>
      </c>
      <c r="G16" s="36"/>
    </row>
    <row r="17" spans="1:7" ht="16.5" customHeight="1">
      <c r="A17" s="73"/>
      <c r="B17" s="17" t="s">
        <v>122</v>
      </c>
      <c r="C17" s="17" t="s">
        <v>125</v>
      </c>
      <c r="D17" s="99">
        <v>1.2</v>
      </c>
      <c r="E17" s="99"/>
      <c r="F17" s="99">
        <v>1.2</v>
      </c>
      <c r="G17" s="36"/>
    </row>
    <row r="18" spans="1:7" ht="16.5" customHeight="1">
      <c r="A18" s="73"/>
      <c r="B18" s="17" t="s">
        <v>122</v>
      </c>
      <c r="C18" s="17" t="s">
        <v>127</v>
      </c>
      <c r="D18" s="99">
        <v>3.4777499999999999</v>
      </c>
      <c r="E18" s="99"/>
      <c r="F18" s="99">
        <v>3.4777499999999999</v>
      </c>
      <c r="G18" s="36"/>
    </row>
    <row r="19" spans="1:7" ht="16.5" customHeight="1">
      <c r="A19" s="73"/>
      <c r="B19" s="17" t="s">
        <v>122</v>
      </c>
      <c r="C19" s="17" t="s">
        <v>129</v>
      </c>
      <c r="D19" s="99">
        <v>15.679500000000001</v>
      </c>
      <c r="E19" s="99"/>
      <c r="F19" s="99">
        <v>15.679500000000001</v>
      </c>
      <c r="G19" s="36"/>
    </row>
    <row r="20" spans="1:7" ht="16.5" customHeight="1">
      <c r="A20" s="73"/>
      <c r="B20" s="17" t="s">
        <v>122</v>
      </c>
      <c r="C20" s="17" t="s">
        <v>131</v>
      </c>
      <c r="D20" s="99">
        <v>4.4000000000000004</v>
      </c>
      <c r="E20" s="99"/>
      <c r="F20" s="99">
        <v>4.4000000000000004</v>
      </c>
      <c r="G20" s="36"/>
    </row>
    <row r="21" spans="1:7" ht="16.5" customHeight="1">
      <c r="A21" s="73"/>
      <c r="B21" s="17" t="s">
        <v>122</v>
      </c>
      <c r="C21" s="17" t="s">
        <v>133</v>
      </c>
      <c r="D21" s="99">
        <v>51.293624999999999</v>
      </c>
      <c r="E21" s="99"/>
      <c r="F21" s="99">
        <v>51.293624999999999</v>
      </c>
      <c r="G21" s="36"/>
    </row>
    <row r="22" spans="1:7" ht="16.5" customHeight="1">
      <c r="A22" s="73"/>
      <c r="B22" s="17" t="s">
        <v>122</v>
      </c>
      <c r="C22" s="17" t="s">
        <v>135</v>
      </c>
      <c r="D22" s="99">
        <v>6</v>
      </c>
      <c r="E22" s="99"/>
      <c r="F22" s="99">
        <v>6</v>
      </c>
      <c r="G22" s="36"/>
    </row>
    <row r="23" spans="1:7" ht="16.5" customHeight="1">
      <c r="A23" s="73"/>
      <c r="B23" s="17" t="s">
        <v>122</v>
      </c>
      <c r="C23" s="17" t="s">
        <v>137</v>
      </c>
      <c r="D23" s="99">
        <v>1.8</v>
      </c>
      <c r="E23" s="99"/>
      <c r="F23" s="99">
        <v>1.8</v>
      </c>
      <c r="G23" s="36"/>
    </row>
    <row r="24" spans="1:7" ht="16.5" customHeight="1">
      <c r="A24" s="73"/>
      <c r="B24" s="17" t="s">
        <v>122</v>
      </c>
      <c r="C24" s="17" t="s">
        <v>139</v>
      </c>
      <c r="D24" s="99">
        <v>19.239058</v>
      </c>
      <c r="E24" s="99"/>
      <c r="F24" s="99">
        <v>19.239058</v>
      </c>
      <c r="G24" s="36"/>
    </row>
    <row r="25" spans="1:7" ht="16.5" customHeight="1">
      <c r="A25" s="73"/>
      <c r="B25" s="17" t="s">
        <v>122</v>
      </c>
      <c r="C25" s="17" t="s">
        <v>141</v>
      </c>
      <c r="D25" s="99">
        <v>27.923999999999999</v>
      </c>
      <c r="E25" s="99">
        <v>27.923999999999999</v>
      </c>
      <c r="F25" s="99"/>
      <c r="G25" s="36"/>
    </row>
    <row r="26" spans="1:7" ht="16.5" customHeight="1">
      <c r="A26" s="73"/>
      <c r="B26" s="17" t="s">
        <v>143</v>
      </c>
      <c r="C26" s="17" t="s">
        <v>144</v>
      </c>
      <c r="D26" s="99">
        <v>0.2</v>
      </c>
      <c r="E26" s="99"/>
      <c r="F26" s="99">
        <v>0.2</v>
      </c>
      <c r="G26" s="36"/>
    </row>
    <row r="27" spans="1:7" ht="16.5" customHeight="1">
      <c r="A27" s="73"/>
      <c r="B27" s="17" t="s">
        <v>91</v>
      </c>
      <c r="C27" s="17" t="s">
        <v>92</v>
      </c>
      <c r="D27" s="99">
        <v>0.3</v>
      </c>
      <c r="E27" s="99"/>
      <c r="F27" s="99">
        <v>0.3</v>
      </c>
      <c r="G27" s="36"/>
    </row>
    <row r="28" spans="1:7" ht="16.5" customHeight="1">
      <c r="A28" s="73"/>
      <c r="B28" s="17" t="s">
        <v>146</v>
      </c>
      <c r="C28" s="17" t="s">
        <v>147</v>
      </c>
      <c r="D28" s="99">
        <v>16.263999999999999</v>
      </c>
      <c r="E28" s="99"/>
      <c r="F28" s="99">
        <v>16.263999999999999</v>
      </c>
      <c r="G28" s="36"/>
    </row>
    <row r="29" spans="1:7" ht="16.5" customHeight="1">
      <c r="A29" s="73"/>
      <c r="B29" s="17" t="s">
        <v>149</v>
      </c>
      <c r="C29" s="17" t="s">
        <v>150</v>
      </c>
      <c r="D29" s="99">
        <v>8</v>
      </c>
      <c r="E29" s="99"/>
      <c r="F29" s="99">
        <v>8</v>
      </c>
      <c r="G29" s="36"/>
    </row>
    <row r="30" spans="1:7" ht="16.5" customHeight="1">
      <c r="A30" s="73"/>
      <c r="B30" s="17" t="s">
        <v>88</v>
      </c>
      <c r="C30" s="17" t="s">
        <v>89</v>
      </c>
      <c r="D30" s="99">
        <f>5.043794+45.2788</f>
        <v>50.322593999999995</v>
      </c>
      <c r="E30" s="99"/>
      <c r="F30" s="99">
        <f>5.043794+45.2788</f>
        <v>50.322593999999995</v>
      </c>
      <c r="G30" s="36"/>
    </row>
    <row r="31" spans="1:7" ht="16.5" customHeight="1">
      <c r="A31" s="73"/>
      <c r="B31" s="17" t="s">
        <v>107</v>
      </c>
      <c r="C31" s="17" t="s">
        <v>108</v>
      </c>
      <c r="D31" s="99">
        <v>2.1829999999999998</v>
      </c>
      <c r="E31" s="99">
        <v>2.1829999999999998</v>
      </c>
      <c r="F31" s="99"/>
      <c r="G31" s="36"/>
    </row>
    <row r="32" spans="1:7" ht="16.5" customHeight="1">
      <c r="A32" s="73"/>
      <c r="B32" s="17" t="s">
        <v>107</v>
      </c>
      <c r="C32" s="17" t="s">
        <v>153</v>
      </c>
      <c r="D32" s="99">
        <v>0.06</v>
      </c>
      <c r="E32" s="99">
        <v>0.06</v>
      </c>
      <c r="F32" s="99"/>
      <c r="G32" s="36"/>
    </row>
    <row r="33" spans="1:7" ht="16.5" customHeight="1">
      <c r="A33" s="73"/>
      <c r="B33" s="17" t="s">
        <v>94</v>
      </c>
      <c r="C33" s="17" t="s">
        <v>95</v>
      </c>
      <c r="D33" s="99">
        <v>62.517000000000003</v>
      </c>
      <c r="E33" s="99">
        <v>62.517000000000003</v>
      </c>
      <c r="F33" s="99"/>
      <c r="G33" s="36"/>
    </row>
    <row r="34" spans="1:7" ht="16.5" customHeight="1">
      <c r="A34" s="42"/>
      <c r="B34" s="23"/>
      <c r="C34" s="43" t="s">
        <v>76</v>
      </c>
      <c r="D34" s="100">
        <f>SUM(D6:D33)</f>
        <v>2855.090295</v>
      </c>
      <c r="E34" s="100">
        <f t="shared" ref="E34:F34" si="0">SUM(E6:E33)</f>
        <v>2656.7137679999996</v>
      </c>
      <c r="F34" s="100">
        <f t="shared" si="0"/>
        <v>198.37652700000001</v>
      </c>
      <c r="G34" s="45"/>
    </row>
    <row r="35" spans="1:7" ht="16.5" customHeight="1">
      <c r="A35" s="46"/>
      <c r="B35" s="46"/>
      <c r="C35" s="46"/>
      <c r="D35" s="46"/>
      <c r="E35" s="46"/>
      <c r="F35" s="46"/>
      <c r="G35" s="47"/>
    </row>
  </sheetData>
  <mergeCells count="6">
    <mergeCell ref="B2:F2"/>
    <mergeCell ref="B3:C3"/>
    <mergeCell ref="D4:F4"/>
    <mergeCell ref="A6:A33"/>
    <mergeCell ref="B4:B5"/>
    <mergeCell ref="C4:C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activeCell="E28" sqref="E28"/>
    </sheetView>
  </sheetViews>
  <sheetFormatPr defaultColWidth="10" defaultRowHeight="13.5"/>
  <cols>
    <col min="1" max="1" width="1.5" customWidth="1"/>
    <col min="2" max="2" width="33.375" customWidth="1"/>
    <col min="3" max="3" width="11.75" customWidth="1"/>
    <col min="4" max="4" width="30.75" customWidth="1"/>
    <col min="5" max="7" width="16.375" customWidth="1"/>
    <col min="8" max="8" width="1.5" customWidth="1"/>
    <col min="9" max="10" width="9.75" customWidth="1"/>
  </cols>
  <sheetData>
    <row r="1" spans="1:8" ht="16.350000000000001" customHeight="1">
      <c r="A1" s="34"/>
      <c r="B1" s="35"/>
      <c r="C1" s="34"/>
      <c r="D1" s="34"/>
      <c r="E1" s="34"/>
      <c r="F1" s="34"/>
      <c r="G1" s="34" t="s">
        <v>227</v>
      </c>
      <c r="H1" s="36"/>
    </row>
    <row r="2" spans="1:8" ht="22.9" customHeight="1">
      <c r="A2" s="34"/>
      <c r="B2" s="70" t="s">
        <v>277</v>
      </c>
      <c r="C2" s="70"/>
      <c r="D2" s="70"/>
      <c r="E2" s="70"/>
      <c r="F2" s="70"/>
      <c r="G2" s="70"/>
      <c r="H2" s="36"/>
    </row>
    <row r="3" spans="1:8" ht="19.5" customHeight="1">
      <c r="A3" s="37"/>
      <c r="B3" s="71"/>
      <c r="C3" s="71"/>
      <c r="D3" s="71"/>
      <c r="E3" s="37"/>
      <c r="F3" s="37"/>
      <c r="G3" s="38" t="s">
        <v>1</v>
      </c>
      <c r="H3" s="36"/>
    </row>
    <row r="4" spans="1:8" ht="23.1" customHeight="1">
      <c r="A4" s="13"/>
      <c r="B4" s="74" t="s">
        <v>229</v>
      </c>
      <c r="C4" s="74" t="s">
        <v>230</v>
      </c>
      <c r="D4" s="74"/>
      <c r="E4" s="74" t="s">
        <v>5</v>
      </c>
      <c r="F4" s="74"/>
      <c r="G4" s="74"/>
      <c r="H4" s="40"/>
    </row>
    <row r="5" spans="1:8" ht="23.1" customHeight="1">
      <c r="A5" s="13"/>
      <c r="B5" s="74"/>
      <c r="C5" s="39" t="s">
        <v>231</v>
      </c>
      <c r="D5" s="39" t="s">
        <v>232</v>
      </c>
      <c r="E5" s="39" t="s">
        <v>59</v>
      </c>
      <c r="F5" s="39" t="s">
        <v>81</v>
      </c>
      <c r="G5" s="39" t="s">
        <v>82</v>
      </c>
      <c r="H5" s="40"/>
    </row>
    <row r="6" spans="1:8" ht="16.5" customHeight="1">
      <c r="A6" s="41"/>
      <c r="B6" s="17" t="s">
        <v>278</v>
      </c>
      <c r="C6" s="17" t="s">
        <v>278</v>
      </c>
      <c r="D6" s="17" t="s">
        <v>278</v>
      </c>
      <c r="E6" s="31"/>
      <c r="F6" s="31"/>
      <c r="G6" s="31"/>
      <c r="H6" s="36"/>
    </row>
    <row r="7" spans="1:8" ht="16.5" customHeight="1">
      <c r="A7" s="42"/>
      <c r="B7" s="23"/>
      <c r="C7" s="23"/>
      <c r="D7" s="43" t="s">
        <v>76</v>
      </c>
      <c r="E7" s="44"/>
      <c r="F7" s="44"/>
      <c r="G7" s="44"/>
      <c r="H7" s="45"/>
    </row>
    <row r="8" spans="1:8" ht="16.5" customHeight="1">
      <c r="A8" s="46"/>
      <c r="B8" s="46"/>
      <c r="C8" s="46"/>
      <c r="D8" s="46"/>
      <c r="E8" s="46"/>
      <c r="F8" s="46"/>
      <c r="G8" s="46"/>
      <c r="H8" s="47"/>
    </row>
  </sheetData>
  <mergeCells count="5">
    <mergeCell ref="B2:G2"/>
    <mergeCell ref="B3:D3"/>
    <mergeCell ref="C4:D4"/>
    <mergeCell ref="E4:G4"/>
    <mergeCell ref="B4:B5"/>
  </mergeCells>
  <phoneticPr fontId="14"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activeCell="E18" sqref="E18"/>
    </sheetView>
  </sheetViews>
  <sheetFormatPr defaultColWidth="10" defaultRowHeight="13.5"/>
  <cols>
    <col min="1" max="1" width="1.5" customWidth="1"/>
    <col min="2" max="2" width="33.375" customWidth="1"/>
    <col min="3" max="3" width="11.75" customWidth="1"/>
    <col min="4" max="4" width="30.75" customWidth="1"/>
    <col min="5" max="7" width="16.375" customWidth="1"/>
    <col min="8" max="8" width="1.5" customWidth="1"/>
    <col min="9" max="10" width="9.75" customWidth="1"/>
  </cols>
  <sheetData>
    <row r="1" spans="1:8" ht="16.350000000000001" customHeight="1">
      <c r="A1" s="34"/>
      <c r="B1" s="35"/>
      <c r="C1" s="34"/>
      <c r="D1" s="34"/>
      <c r="E1" s="34"/>
      <c r="F1" s="34"/>
      <c r="G1" s="34" t="s">
        <v>227</v>
      </c>
      <c r="H1" s="36"/>
    </row>
    <row r="2" spans="1:8" ht="22.9" customHeight="1">
      <c r="A2" s="34"/>
      <c r="B2" s="70" t="s">
        <v>279</v>
      </c>
      <c r="C2" s="70"/>
      <c r="D2" s="70"/>
      <c r="E2" s="70"/>
      <c r="F2" s="70"/>
      <c r="G2" s="70"/>
      <c r="H2" s="36"/>
    </row>
    <row r="3" spans="1:8" ht="19.5" customHeight="1">
      <c r="A3" s="37"/>
      <c r="B3" s="71"/>
      <c r="C3" s="71"/>
      <c r="D3" s="71"/>
      <c r="E3" s="37"/>
      <c r="F3" s="37"/>
      <c r="G3" s="38" t="s">
        <v>1</v>
      </c>
      <c r="H3" s="36"/>
    </row>
    <row r="4" spans="1:8" ht="23.1" customHeight="1">
      <c r="A4" s="13"/>
      <c r="B4" s="74" t="s">
        <v>229</v>
      </c>
      <c r="C4" s="74" t="s">
        <v>230</v>
      </c>
      <c r="D4" s="74"/>
      <c r="E4" s="74" t="s">
        <v>280</v>
      </c>
      <c r="F4" s="74"/>
      <c r="G4" s="74"/>
      <c r="H4" s="40"/>
    </row>
    <row r="5" spans="1:8" ht="23.1" customHeight="1">
      <c r="A5" s="13"/>
      <c r="B5" s="74"/>
      <c r="C5" s="39" t="s">
        <v>231</v>
      </c>
      <c r="D5" s="39" t="s">
        <v>232</v>
      </c>
      <c r="E5" s="39" t="s">
        <v>59</v>
      </c>
      <c r="F5" s="39" t="s">
        <v>81</v>
      </c>
      <c r="G5" s="39" t="s">
        <v>82</v>
      </c>
      <c r="H5" s="40"/>
    </row>
    <row r="6" spans="1:8" ht="16.5" customHeight="1">
      <c r="A6" s="41"/>
      <c r="B6" s="17" t="s">
        <v>278</v>
      </c>
      <c r="C6" s="17" t="s">
        <v>278</v>
      </c>
      <c r="D6" s="17" t="s">
        <v>278</v>
      </c>
      <c r="E6" s="31"/>
      <c r="F6" s="31"/>
      <c r="G6" s="31"/>
      <c r="H6" s="36"/>
    </row>
    <row r="7" spans="1:8" ht="16.5" customHeight="1">
      <c r="A7" s="42"/>
      <c r="B7" s="23"/>
      <c r="C7" s="23"/>
      <c r="D7" s="43" t="s">
        <v>76</v>
      </c>
      <c r="E7" s="44"/>
      <c r="F7" s="44"/>
      <c r="G7" s="44"/>
      <c r="H7" s="45"/>
    </row>
    <row r="8" spans="1:8" ht="16.5" customHeight="1">
      <c r="A8" s="46"/>
      <c r="B8" s="46"/>
      <c r="C8" s="46"/>
      <c r="D8" s="46"/>
      <c r="E8" s="46"/>
      <c r="F8" s="46"/>
      <c r="G8" s="46"/>
      <c r="H8" s="47"/>
    </row>
  </sheetData>
  <mergeCells count="5">
    <mergeCell ref="B2:G2"/>
    <mergeCell ref="B3:D3"/>
    <mergeCell ref="C4:D4"/>
    <mergeCell ref="E4:G4"/>
    <mergeCell ref="B4:B5"/>
  </mergeCells>
  <phoneticPr fontId="14"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01收支总表</vt:lpstr>
      <vt:lpstr>02收入总表</vt:lpstr>
      <vt:lpstr>03支出总表</vt:lpstr>
      <vt:lpstr>04政府采购预算表</vt:lpstr>
      <vt:lpstr>05财政拨款收支总表</vt:lpstr>
      <vt:lpstr>06一般公共预算支出表</vt:lpstr>
      <vt:lpstr>07一般公共预算基本支出表</vt:lpstr>
      <vt:lpstr>08政府性基金预算支出表</vt:lpstr>
      <vt:lpstr>09国有资本经营预算支出表</vt:lpstr>
      <vt:lpstr>10财政拨款预算“三公”经费支出表</vt:lpstr>
      <vt:lpstr>11财政拨款预算政府购买服务支出表</vt:lpstr>
      <vt:lpstr>12项目支出绩效目标表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2026-02-05T01:14:00Z</dcterms:created>
  <dcterms:modified xsi:type="dcterms:W3CDTF">2026-02-10T06:51:27Z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AE56D21A799A4E968153EA23E41FEE75_13</vt:lpwstr>
  </property>
  <property fmtid="{D5CDD505-2E9C-101B-9397-08002B2CF9AE}" pid="3" name="KSOProductBuildVer">
    <vt:lpwstr>2052-12.1.0.24657</vt:lpwstr>
  </property>
  <property fmtid="{D5CDD505-2E9C-101B-9397-08002B2CF9AE}" pid="4" name="CalculationRule">
    <vt:i4>0</vt:i4>
  </property>
</Properties>
</file>