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80" activeTab="1"/>
  </bookViews>
  <sheets>
    <sheet name="一般收" sheetId="1" r:id="rId1"/>
    <sheet name="一般支" sheetId="2" r:id="rId2"/>
    <sheet name="一般支明细" sheetId="3" r:id="rId3"/>
    <sheet name="一般总" sheetId="4" r:id="rId4"/>
    <sheet name="专项一般" sheetId="6" r:id="rId5"/>
  </sheets>
  <definedNames>
    <definedName name="_xlnm.Print_Titles" localSheetId="2">一般支明细!$1:$5</definedName>
    <definedName name="_xlnm.Print_Area" localSheetId="3">一般总!$A$1:$D$22</definedName>
    <definedName name="_xlnm.Print_Titles" localSheetId="4">专项一般!$1:$4</definedName>
  </definedNames>
  <calcPr calcId="144525"/>
</workbook>
</file>

<file path=xl/comments1.xml><?xml version="1.0" encoding="utf-8"?>
<comments xmlns="http://schemas.openxmlformats.org/spreadsheetml/2006/main">
  <authors>
    <author>王一博</author>
  </authors>
  <commentList>
    <comment ref="B4" authorId="0">
      <text>
        <r>
          <rPr>
            <sz val="9"/>
            <rFont val="宋体"/>
            <charset val="134"/>
          </rPr>
          <t xml:space="preserve">为了使决算数与调整数偏离不要过大，在2021-2022年财政报告中予以调整
</t>
        </r>
      </text>
    </comment>
  </commentList>
</comments>
</file>

<file path=xl/comments2.xml><?xml version="1.0" encoding="utf-8"?>
<comments xmlns="http://schemas.openxmlformats.org/spreadsheetml/2006/main">
  <authors>
    <author>王一博</author>
  </authors>
  <commentList>
    <comment ref="C121" authorId="0">
      <text>
        <r>
          <rPr>
            <sz val="9"/>
            <rFont val="宋体"/>
            <charset val="134"/>
          </rPr>
          <t xml:space="preserve">跨年表格，功能支助科目每年都有调整，要看科目数随之变动
</t>
        </r>
      </text>
    </comment>
  </commentList>
</comments>
</file>

<file path=xl/sharedStrings.xml><?xml version="1.0" encoding="utf-8"?>
<sst xmlns="http://schemas.openxmlformats.org/spreadsheetml/2006/main" count="1558" uniqueCount="1215">
  <si>
    <t>北京市密云区不老屯镇人民政府2021年一般公共预算收入预算情况表</t>
  </si>
  <si>
    <t>单位：万元</t>
  </si>
  <si>
    <t>项  目</t>
  </si>
  <si>
    <r>
      <rPr>
        <b/>
        <sz val="14"/>
        <rFont val="Times New Roman"/>
        <charset val="134"/>
      </rPr>
      <t>2021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</si>
  <si>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t>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</si>
  <si>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</si>
  <si>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</si>
  <si>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</si>
  <si>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</si>
  <si>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</si>
  <si>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</si>
  <si>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</si>
  <si>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</si>
  <si>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</si>
  <si>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</si>
  <si>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</si>
  <si>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</si>
  <si>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</si>
  <si>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</si>
  <si>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</si>
  <si>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</si>
  <si>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</si>
  <si>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</si>
  <si>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</si>
  <si>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</si>
  <si>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</si>
  <si>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</si>
  <si>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</si>
  <si>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</si>
  <si>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</si>
  <si>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</si>
  <si>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</si>
  <si>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</si>
  <si>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北京市密云区不老屯镇人民政府2021年一般公共预算支出预算情况表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</si>
  <si>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</si>
  <si>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</si>
  <si>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</si>
  <si>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</si>
  <si>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</si>
  <si>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</si>
  <si>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</si>
  <si>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</si>
  <si>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</si>
  <si>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</si>
  <si>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</si>
  <si>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</si>
  <si>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</si>
  <si>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</si>
  <si>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</si>
  <si>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</si>
  <si>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</si>
  <si>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</si>
  <si>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</si>
  <si>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</si>
  <si>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</si>
  <si>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</si>
  <si>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</si>
  <si>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</si>
  <si>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债务还本支出</t>
  </si>
  <si>
    <t>债务付息支出</t>
  </si>
  <si>
    <t>债务发行费用支出</t>
  </si>
  <si>
    <t>注：年初预算安排的预备费，在年度预算执行中按照具体支出事项分别列支到相应科目。</t>
  </si>
  <si>
    <t>北京市密云区不老屯镇人民政府2021年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</si>
  <si>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</si>
  <si>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r>
      <rPr>
        <b/>
        <sz val="12"/>
        <rFont val="Times New Roman"/>
        <charset val="134"/>
      </rPr>
      <t>2021</t>
    </r>
    <r>
      <rPr>
        <b/>
        <sz val="12"/>
        <rFont val="宋体"/>
        <charset val="134"/>
      </rPr>
      <t>年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预算数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</si>
  <si>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人大事务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</si>
  <si>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行政运行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</si>
  <si>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一般行政管理事务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</si>
  <si>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机关服务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</si>
  <si>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人大会议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</si>
  <si>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人大立法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</si>
  <si>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人大监督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</si>
  <si>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人大代表履职能力提升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</si>
  <si>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代表工作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</si>
  <si>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人大信访工作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</si>
  <si>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事业运行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</si>
  <si>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其他人大事务支出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</si>
  <si>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政协事务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</si>
  <si>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政协会议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</si>
  <si>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委员视察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</si>
  <si>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参政议政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</si>
  <si>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其他政协事务支出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</si>
  <si>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政府办公厅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室</t>
    </r>
    <r>
      <rPr>
        <b/>
        <sz val="10"/>
        <rFont val="Times New Roman"/>
        <charset val="134"/>
      </rPr>
      <t>)</t>
    </r>
    <r>
      <rPr>
        <b/>
        <sz val="10"/>
        <rFont val="宋体"/>
        <charset val="134"/>
      </rPr>
      <t>及相关机构事务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</si>
  <si>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</si>
  <si>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专项业务及机关事务管理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</si>
  <si>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政务公开审批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</si>
  <si>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信访事务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</si>
  <si>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参事事务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</si>
  <si>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其他政府办公厅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室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及相关机构事务支出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</si>
  <si>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发展与改革事务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</si>
  <si>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战略规划与实施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</si>
  <si>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日常经济运行调节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</si>
  <si>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社会事业发展规划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</si>
  <si>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经济体制改革研究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</si>
  <si>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物价管理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</si>
  <si>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其他发展与改革事务支出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</si>
  <si>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统计信息事务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</si>
  <si>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信息事务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</si>
  <si>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专项统计业务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</si>
  <si>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统计管理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</si>
  <si>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专项普查活动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</si>
  <si>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统计抽样调查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</si>
  <si>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其他统计信息事务支出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</si>
  <si>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财政事务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</si>
  <si>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预算改革业务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</si>
  <si>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财政国库业务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</si>
  <si>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财政监察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</si>
  <si>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信息化建设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</si>
  <si>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财政委托业务支出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</si>
  <si>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其他财政事务支出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</si>
  <si>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税收事务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</si>
  <si>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税收业务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</si>
  <si>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其他税收事务支出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</si>
  <si>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审计事务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</si>
  <si>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审计业务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</si>
  <si>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审计管理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</si>
  <si>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其他审计事务支出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</si>
  <si>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海关事务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</si>
  <si>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缉私办案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</si>
  <si>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口岸管理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</si>
  <si>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海关关务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</si>
  <si>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关税征管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</si>
  <si>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海关监管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</si>
  <si>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检验检疫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</si>
  <si>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其他海关事务支出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</si>
  <si>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纪检监察事务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</si>
  <si>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大案要案查处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</si>
  <si>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派驻派出机构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</si>
  <si>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巡视工作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</si>
  <si>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其他纪检监察事务支出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</si>
  <si>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商贸事务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</si>
  <si>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对外贸易管理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</si>
  <si>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国际经济合作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</si>
  <si>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外资管理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</si>
  <si>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国内贸易管理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</si>
  <si>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招商引资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</si>
  <si>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其他商贸事务支出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</si>
  <si>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知识产权事务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</si>
  <si>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专利审批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</si>
  <si>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知识产权战略和规划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</si>
  <si>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国际合作与交流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</si>
  <si>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知识产权宏观管理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</si>
  <si>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商标管理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</si>
  <si>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原产地地理标志管理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</si>
  <si>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其他知识产权事务支出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</si>
  <si>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民族事务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</si>
  <si>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民族工作专项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</si>
  <si>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其他民族事务支出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</si>
  <si>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港澳台事务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</si>
  <si>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港澳事务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</si>
  <si>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台湾事务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</si>
  <si>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其他港澳台事务支出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</si>
  <si>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档案事务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</si>
  <si>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档案馆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</si>
  <si>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其他档案事务支出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</si>
  <si>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民主党派及工商联事务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</si>
  <si>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其他民主党派及工商联事务支出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</si>
  <si>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群众团体事务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</si>
  <si>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工会事务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</si>
  <si>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其他群众团体事务支出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</si>
  <si>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党委办公厅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室</t>
    </r>
    <r>
      <rPr>
        <b/>
        <sz val="10"/>
        <rFont val="Times New Roman"/>
        <charset val="134"/>
      </rPr>
      <t>)</t>
    </r>
    <r>
      <rPr>
        <b/>
        <sz val="10"/>
        <rFont val="宋体"/>
        <charset val="134"/>
      </rPr>
      <t>及相关机构事务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</si>
  <si>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</si>
  <si>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其他党委办公厅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室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及相关机构事务支出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</si>
  <si>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组织事务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</si>
  <si>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公务员事务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</si>
  <si>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其他组织事务支出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</si>
  <si>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宣传事务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</si>
  <si>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宣传管理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</si>
  <si>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其他宣传事务支出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</si>
  <si>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统战事务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</si>
  <si>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宗教事务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</si>
  <si>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华侨事务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</si>
  <si>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其他统战事务支出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</si>
  <si>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对外联络事务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</si>
  <si>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其他对外联络事务支出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</si>
  <si>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其他共产党事务支出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</si>
  <si>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其他共产党事务支出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</si>
  <si>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网信事务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</si>
  <si>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信息安全事务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</si>
  <si>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其他网信事务支出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</si>
  <si>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市场监督管理事务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</si>
  <si>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市场主体管理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</si>
  <si>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市场秩序执法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</si>
  <si>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质量基础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</si>
  <si>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药品事务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</si>
  <si>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医疗器械事务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</si>
  <si>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化妆品事务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</si>
  <si>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质量安全监管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</si>
  <si>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食品安全监管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</si>
  <si>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其他市场监督管理事务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</si>
  <si>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其他一般公共服务支出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</si>
  <si>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国家赔偿费用支出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</si>
  <si>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其他一般公共服务支出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</si>
  <si>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外交管理事务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</si>
  <si>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其他外交管理事务支出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</si>
  <si>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驻外机构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</si>
  <si>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驻外使领馆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团、处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</si>
  <si>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其他驻外机构支出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</si>
  <si>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对外援助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</si>
  <si>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援外优惠贷款贴息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</si>
  <si>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对外援助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</si>
  <si>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国际组织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</si>
  <si>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国际组织会费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</si>
  <si>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国际组织捐赠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</si>
  <si>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维和摊款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</si>
  <si>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国际组织股金及基金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</si>
  <si>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其他国际组织支出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</si>
  <si>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对外合作与交流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</si>
  <si>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在华国际会议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</si>
  <si>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国际交流活动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</si>
  <si>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对外合作活动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</si>
  <si>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其他对外合作与交流支出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</si>
  <si>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对外宣传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</si>
  <si>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对外宣传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</si>
  <si>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边界勘界联检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</si>
  <si>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边界勘界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</si>
  <si>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边界联检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</si>
  <si>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边界界桩维护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</si>
  <si>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</si>
  <si>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国际发展合作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</si>
  <si>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其他国际发展合作支出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</si>
  <si>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其他外交支出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</si>
  <si>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其他外交支出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</si>
  <si>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现役部队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</si>
  <si>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现役部队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</si>
  <si>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国防科研事业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</si>
  <si>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国防科研事业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</si>
  <si>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专项工程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</si>
  <si>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专项工程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</si>
  <si>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国防动员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</si>
  <si>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兵役征集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</si>
  <si>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经济动员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</si>
  <si>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人民防空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</si>
  <si>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交通战备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</si>
  <si>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国防教育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</si>
  <si>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预备役部队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</si>
  <si>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民兵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</si>
  <si>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边海防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</si>
  <si>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其他国防动员支出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</si>
  <si>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其他国防支出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</si>
  <si>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其他国防支出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</si>
  <si>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武装警察部队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</si>
  <si>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武装警察部队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</si>
  <si>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其他武装警察部队支出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</si>
  <si>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公安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</si>
  <si>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执法办案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</si>
  <si>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特别业务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</si>
  <si>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特勤业务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</si>
  <si>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移民事务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</si>
  <si>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其他公安支出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</si>
  <si>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国家安全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</si>
  <si>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安全业务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</si>
  <si>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其他国家安全支出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</si>
  <si>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检察</t>
    </r>
  </si>
  <si>
    <r>
      <rPr>
        <sz val="10"/>
        <rFont val="Times New Roman"/>
        <charset val="134"/>
      </rPr>
      <t xml:space="preserve">    “</t>
    </r>
    <r>
      <rPr>
        <sz val="10"/>
        <rFont val="宋体"/>
        <charset val="134"/>
      </rPr>
      <t>两房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</si>
  <si>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检察监督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</si>
  <si>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其他检察支出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</si>
  <si>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法院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</si>
  <si>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案件审判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</si>
  <si>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案件执行</t>
    </r>
  </si>
  <si>
    <r>
      <rPr>
        <sz val="10"/>
        <rFont val="Times New Roman"/>
        <charset val="134"/>
      </rPr>
      <t xml:space="preserve">    “</t>
    </r>
    <r>
      <rPr>
        <sz val="10"/>
        <rFont val="宋体"/>
        <charset val="134"/>
      </rPr>
      <t>两庭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</si>
  <si>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其他法院支出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</si>
  <si>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司法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</si>
  <si>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基层司法业务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</si>
  <si>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普法宣传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</si>
  <si>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律师管理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</si>
  <si>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公共法律服务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</si>
  <si>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国家统一法律职业资格考试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</si>
  <si>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社区矫正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</si>
  <si>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法制建设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</si>
  <si>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其他司法支出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</si>
  <si>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监狱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</si>
  <si>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犯人生活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</si>
  <si>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犯人改造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</si>
  <si>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狱政设施建设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</si>
  <si>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其他监狱支出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</si>
  <si>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强制隔离戒毒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</si>
  <si>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强制隔离戒毒人员生活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</si>
  <si>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强制隔离戒毒人员教育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</si>
  <si>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所政设施建设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</si>
  <si>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其他强制隔离戒毒支出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</si>
  <si>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国家保密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</si>
  <si>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保密技术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</si>
  <si>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保密管理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</si>
  <si>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其他国家保密支出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</si>
  <si>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缉私警察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</si>
  <si>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缉私业务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</si>
  <si>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其他缉私警察支出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</si>
  <si>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其他公共安全支出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</si>
  <si>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国家司法救助支出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</si>
  <si>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其他公共安全支出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</si>
  <si>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教育管理事务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</si>
  <si>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其他教育管理事务支出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</si>
  <si>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普通教育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</si>
  <si>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学前教育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</si>
  <si>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小学教育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</si>
  <si>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初中教育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</si>
  <si>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高中教育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</si>
  <si>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高等教育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</si>
  <si>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其他普通教育支出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</si>
  <si>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职业教育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</si>
  <si>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初等职业教育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</si>
  <si>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中等职业教育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</si>
  <si>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技校教育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</si>
  <si>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高等职业教育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</si>
  <si>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其他职业教育支出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</si>
  <si>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成人教育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</si>
  <si>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成人初等教育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</si>
  <si>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成人中等教育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</si>
  <si>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成人高等教育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</si>
  <si>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成人广播电视教育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</si>
  <si>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其他成人教育支出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</si>
  <si>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广播电视教育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</si>
  <si>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广播电视学校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</si>
  <si>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教育电视台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</si>
  <si>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其他广播电视教育支出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</si>
  <si>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留学教育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</si>
  <si>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出国留学教育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</si>
  <si>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来华留学教育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</si>
  <si>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其他留学教育支出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</si>
  <si>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特殊教育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</si>
  <si>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特殊学校教育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</si>
  <si>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工读学校教育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</si>
  <si>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其他特殊教育支出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</si>
  <si>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进修及培训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</si>
  <si>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教师进修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</si>
  <si>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干部教育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</si>
  <si>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培训支出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</si>
  <si>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退役士兵能力提升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</si>
  <si>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其他进修及培训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</si>
  <si>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教育费附加安排的支出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</si>
  <si>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农村中小学校舍建设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</si>
  <si>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农村中小学教学设施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</si>
  <si>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城市中小学校舍建设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</si>
  <si>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城市中小学教学设施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</si>
  <si>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中等职业学校教学设施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</si>
  <si>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其他教育费附加安排的支出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</si>
  <si>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其他教育支出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</si>
  <si>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其他教育支出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</si>
  <si>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科学技术管理事务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</si>
  <si>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其他科学技术管理事务支出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</si>
  <si>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基础研究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</si>
  <si>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机构运行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</si>
  <si>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自然科学基金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</si>
  <si>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实验室及相关设施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</si>
  <si>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重大科学工程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</si>
  <si>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专项基础科研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</si>
  <si>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专项技术基础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</si>
  <si>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科技人才队伍建设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</si>
  <si>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其他基础研究支出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</si>
  <si>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应用研究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</si>
  <si>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社会公益研究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</si>
  <si>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高技术研究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</si>
  <si>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专项科研试制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</si>
  <si>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其他应用研究支出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</si>
  <si>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技术研究与开发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</si>
  <si>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科技成果转化与扩散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</si>
  <si>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共性技术研究与开发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</si>
  <si>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其他技术研究与开发支出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</si>
  <si>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科技条件与服务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</si>
  <si>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技术创新服务体系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</si>
  <si>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科技条件专项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</si>
  <si>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其他科技条件与服务支出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</si>
  <si>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社会科学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</si>
  <si>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社会科学研究机构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</si>
  <si>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社会科学研究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</si>
  <si>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社科基金支出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</si>
  <si>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其他社会科学支出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</si>
  <si>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科学技术普及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</si>
  <si>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科普活动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</si>
  <si>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青少年科技活动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</si>
  <si>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学术交流活动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</si>
  <si>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科技馆站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</si>
  <si>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其他科学技术普及支出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</si>
  <si>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科技交流与合作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</si>
  <si>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国际交流与合作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</si>
  <si>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重大科技合作项目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</si>
  <si>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其他科技交流与合作支出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</si>
  <si>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科技重大项目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</si>
  <si>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科技重大专项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</si>
  <si>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重点研发计划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</si>
  <si>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其他科技重大项目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</si>
  <si>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其他科学技术支出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</si>
  <si>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科技奖励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</si>
  <si>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核应急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</si>
  <si>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转制科研机构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</si>
  <si>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其他科学技术支出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</si>
  <si>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文化和旅游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</si>
  <si>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图书馆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</si>
  <si>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文化展示及纪念机构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</si>
  <si>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艺术表演场所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</si>
  <si>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艺术表演团体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</si>
  <si>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</si>
  <si>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群众文化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</si>
  <si>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文化和旅游交流与合作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</si>
  <si>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文化创作与保护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</si>
  <si>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文化和旅游市场管理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</si>
  <si>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旅游宣传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</si>
  <si>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文化和旅游管理事务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</si>
  <si>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其他文化和旅游支出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</si>
  <si>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文物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</si>
  <si>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文物保护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</si>
  <si>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博物馆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</si>
  <si>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历史名城与古迹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</si>
  <si>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其他文物支出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</si>
  <si>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体育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</si>
  <si>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运动项目管理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</si>
  <si>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体育竞赛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</si>
  <si>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体育训练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</si>
  <si>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体育场馆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</si>
  <si>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群众体育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</si>
  <si>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体育交流与合作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</si>
  <si>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其他体育支出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</si>
  <si>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新闻出版电影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</si>
  <si>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新闻通讯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</si>
  <si>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出版发行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</si>
  <si>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版权管理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</si>
  <si>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电影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</si>
  <si>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其他新闻出版电影支出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</si>
  <si>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广播电视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</si>
  <si>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广播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</si>
  <si>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监测监管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</si>
  <si>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传输发射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</si>
  <si>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广播电视事务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</si>
  <si>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其他广播电视支出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</si>
  <si>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其他文化旅游体育与传媒支出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</si>
  <si>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宣传文化发展专项支出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</si>
  <si>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文化产业发展专项支出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</si>
  <si>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其他文化旅游体育与传媒支出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</si>
  <si>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人力资源和社会保障管理事务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</si>
  <si>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综合业务管理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</si>
  <si>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劳动保障监察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</si>
  <si>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就业管理事务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</si>
  <si>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社会保险业务管理事务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</si>
  <si>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社会保险经办机构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</si>
  <si>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劳动关系和维权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</si>
  <si>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公共就业服务和职业技能鉴定机构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</si>
  <si>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劳动人事争议调解仲裁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</si>
  <si>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政府特殊津贴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</si>
  <si>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资助留学回国人员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</si>
  <si>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博士后日常经费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</si>
  <si>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引进人才费用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</si>
  <si>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其他人力资源和社会保障管理事务支出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</si>
  <si>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民政管理事务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</si>
  <si>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社会组织管理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</si>
  <si>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行政区划和地名管理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</si>
  <si>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基层政权建设和社区治理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</si>
  <si>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其他民政管理事务支出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</si>
  <si>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补充全国社会保障基金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</si>
  <si>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用一般公共预算补充基金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</si>
  <si>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行政事业单位养老支出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</si>
  <si>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行政单位离退休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</si>
  <si>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事业单位离退休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</si>
  <si>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离退休人员管理机构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</si>
  <si>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机关事业单位基本养老保险缴费支出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</si>
  <si>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机关事业单位职业年金缴费支出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</si>
  <si>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对机关事业单位基本养老保险基金的补助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</si>
  <si>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对机关事业单位职业年金的补助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</si>
  <si>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其他行政事业单位养老支出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</si>
  <si>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企业改革补助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</si>
  <si>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企业关闭破产补助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</si>
  <si>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厂办大集体改革补助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</si>
  <si>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其他企业改革发展补助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</si>
  <si>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就业补助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</si>
  <si>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就业创业服务补贴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</si>
  <si>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职业培训补贴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</si>
  <si>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社会保险补贴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</si>
  <si>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公益性岗位补贴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</si>
  <si>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职业技能鉴定补贴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</si>
  <si>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就业见习补贴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</si>
  <si>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高技能人才培养补助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</si>
  <si>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促进创业补贴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</si>
  <si>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其他就业补助支出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</si>
  <si>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抚恤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</si>
  <si>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死亡抚恤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</si>
  <si>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伤残抚恤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</si>
  <si>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在乡复员、退伍军人生活补助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</si>
  <si>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优抚事业单位支出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</si>
  <si>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义务兵优待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</si>
  <si>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农村籍退役士兵老年生活补助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</si>
  <si>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其他优抚支出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</si>
  <si>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退役安置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</si>
  <si>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退役士兵安置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</si>
  <si>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军队移交政府的离退休人员安置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</si>
  <si>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军队移交政府离退休干部管理机构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</si>
  <si>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退役士兵管理教育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</si>
  <si>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军队转业干部安置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</si>
  <si>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其他退役安置支出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</si>
  <si>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社会福利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</si>
  <si>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儿童福利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</si>
  <si>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老年福利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</si>
  <si>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康复辅具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</si>
  <si>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殡葬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</si>
  <si>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社会福利事业单位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</si>
  <si>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养老服务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</si>
  <si>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其他社会福利支出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</si>
  <si>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残疾人事业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</si>
  <si>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残疾人康复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</si>
  <si>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残疾人就业和扶贫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</si>
  <si>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残疾人体育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</si>
  <si>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残疾人生活和护理补贴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</si>
  <si>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其他残疾人事业支出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</si>
  <si>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红十字事业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</si>
  <si>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其他红十字事业支出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</si>
  <si>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最低生活保障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</si>
  <si>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城市最低生活保障金支出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</si>
  <si>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农村最低生活保障金支出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</si>
  <si>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临时救助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</si>
  <si>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临时救助支出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</si>
  <si>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流浪乞讨人员救助支出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</si>
  <si>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特困人员救助供养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</si>
  <si>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城市特困人员救助供养支出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</si>
  <si>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农村特困人员救助供养支出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</si>
  <si>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补充道路交通事故社会救助基金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</si>
  <si>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交强险增值税补助基金支出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</si>
  <si>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交强险罚款收入补助基金支出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</si>
  <si>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其他生活救助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</si>
  <si>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其他城市生活救助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</si>
  <si>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其他农村生活救助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</si>
  <si>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财政对基本养老保险基金的补助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</si>
  <si>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财政对企业职工基本养老保险基金的补助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</si>
  <si>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财政对城乡居民基本养老保险基金的补助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</si>
  <si>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财政对其他基本养老保险基金的补助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</si>
  <si>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财政对其他社会保险基金的补助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</si>
  <si>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财政对失业保险基金的补助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</si>
  <si>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财政对工伤保险基金的补助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</si>
  <si>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其他财政对社会保险基金的补助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</si>
  <si>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退役军人管理事务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</si>
  <si>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拥军优属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</si>
  <si>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部队供应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</si>
  <si>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其他退役军人事务管理支出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</si>
  <si>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财政代缴社会保险费支出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</si>
  <si>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财政代缴城乡居民基本养老保险费支出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</si>
  <si>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财政代缴其他社会保险费支出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</si>
  <si>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其他社会保障和就业支出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</si>
  <si>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其他社会保障和就业支出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</si>
  <si>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卫生健康管理事务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</si>
  <si>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其他卫生健康管理事务支出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</si>
  <si>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公立医院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</si>
  <si>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综合医院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</si>
  <si>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中医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民族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</si>
  <si>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传染病医院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</si>
  <si>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职业病防治医院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</si>
  <si>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精神病医院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</si>
  <si>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妇幼保健医院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</si>
  <si>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儿童医院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</si>
  <si>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其他专科医院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</si>
  <si>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福利医院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</si>
  <si>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行业医院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</si>
  <si>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处理医疗欠费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</si>
  <si>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康复医院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</si>
  <si>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其他公立医院支出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</si>
  <si>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基层医疗卫生机构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</si>
  <si>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城市社区卫生机构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</si>
  <si>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乡镇卫生院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</si>
  <si>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其他基层医疗卫生机构支出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</si>
  <si>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公共卫生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</si>
  <si>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疾病预防控制机构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</si>
  <si>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卫生监督机构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</si>
  <si>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妇幼保健机构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</si>
  <si>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精神卫生机构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</si>
  <si>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应急救治机构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</si>
  <si>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采供血机构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</si>
  <si>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其他专业公共卫生机构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</si>
  <si>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基本公共卫生服务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</si>
  <si>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重大公共卫生服务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</si>
  <si>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突发公共卫生事件应急处理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</si>
  <si>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其他公共卫生支出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</si>
  <si>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中医药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</si>
  <si>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中医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民族医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药专项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</si>
  <si>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其他中医药支出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</si>
  <si>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计划生育事务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</si>
  <si>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计划生育机构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</si>
  <si>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计划生育服务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</si>
  <si>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其他计划生育事务支出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</si>
  <si>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行政事业单位医疗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</si>
  <si>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行政单位医疗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</si>
  <si>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事业单位医疗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</si>
  <si>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公务员医疗补助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</si>
  <si>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其他行政事业单位医疗支出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</si>
  <si>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财政对基本医疗保险基金的补助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</si>
  <si>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财政对职工基本医疗保险基金的补助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</si>
  <si>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财政对城乡居民基本医疗保险基金的补助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</si>
  <si>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财政对其他基本医疗保险基金的补助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</si>
  <si>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医疗救助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</si>
  <si>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城乡医疗救助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</si>
  <si>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疾病应急救助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</si>
  <si>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其他医疗救助支出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</si>
  <si>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优抚对象医疗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</si>
  <si>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优抚对象医疗补助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</si>
  <si>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其他优抚对象医疗支出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</si>
  <si>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医疗保障管理事务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</si>
  <si>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医疗保障政策管理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</si>
  <si>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医疗保障经办事务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</si>
  <si>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其他医疗保障管理事务支出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</si>
  <si>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老龄卫生健康事务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</si>
  <si>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老龄卫生健康事务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</si>
  <si>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其他卫生健康支出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</si>
  <si>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其他卫生健康支出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</si>
  <si>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环境保护管理事务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</si>
  <si>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生态环境保护宣传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</si>
  <si>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环境保护法规、规划及标准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</si>
  <si>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生态环境国际合作及履约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</si>
  <si>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生态环境保护行政许可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</si>
  <si>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应对气候变化管理事务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</si>
  <si>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其他环境保护管理事务支出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</si>
  <si>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环境监测与监察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</si>
  <si>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建设项目环评审查与监督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</si>
  <si>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核与辐射安全监督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</si>
  <si>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其他环境监测与监察支出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</si>
  <si>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污染防治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</si>
  <si>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大气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</si>
  <si>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</si>
  <si>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噪声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</si>
  <si>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固体废弃物与化学品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</si>
  <si>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放射源和放射性废物监管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</si>
  <si>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辐射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</si>
  <si>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土壤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</si>
  <si>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其他污染防治支出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</si>
  <si>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自然生态保护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</si>
  <si>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生态保护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</si>
  <si>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农村环境保护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</si>
  <si>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生物及物种资源保护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</si>
  <si>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其他自然生态保护支出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</si>
  <si>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天然林保护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</si>
  <si>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森林管护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</si>
  <si>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社会保险补助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</si>
  <si>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政策性社会性支出补助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</si>
  <si>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天然林保护工程建设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</si>
  <si>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停伐补助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</si>
  <si>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其他天然林保护支出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</si>
  <si>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退耕还林还草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</si>
  <si>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退耕现金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</si>
  <si>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退耕还林粮食折现补贴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</si>
  <si>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退耕还林粮食费用补贴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</si>
  <si>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退耕还林工程建设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</si>
  <si>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其他退耕还林还草支出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</si>
  <si>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风沙荒漠治理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</si>
  <si>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京津风沙源治理工程建设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</si>
  <si>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其他风沙荒漠治理支出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</si>
  <si>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退牧还草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</si>
  <si>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退牧还草工程建设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</si>
  <si>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其他退牧还草支出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</si>
  <si>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已垦草原退耕还草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</si>
  <si>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已垦草原退耕还草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</si>
  <si>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能源节约利用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</si>
  <si>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能源节约利用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</si>
  <si>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污染减排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</si>
  <si>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生态环境监测与信息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</si>
  <si>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生态环境执法监察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</si>
  <si>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减排专项支出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</si>
  <si>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清洁生产专项支出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</si>
  <si>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其他污染减排支出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</si>
  <si>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可再生能源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</si>
  <si>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可再生能源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</si>
  <si>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循环经济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</si>
  <si>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循环经济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</si>
  <si>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能源管理事务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</si>
  <si>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能源预测预警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</si>
  <si>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能源战略规划与实施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</si>
  <si>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能源科技装备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</si>
  <si>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能源行业管理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</si>
  <si>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能源管理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</si>
  <si>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石油储备发展管理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</si>
  <si>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能源调查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</si>
  <si>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农村电网建设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</si>
  <si>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其他能源管理事务支出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</si>
  <si>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其他节能环保支出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</si>
  <si>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其他节能环保支出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</si>
  <si>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城乡社区管理事务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</si>
  <si>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城管执法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</si>
  <si>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工程建设标准规范编制与监管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</si>
  <si>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工程建设管理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</si>
  <si>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市政公用行业市场监管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</si>
  <si>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住宅建设与房地产市场监管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</si>
  <si>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执业资格注册、资质审查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</si>
  <si>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其他城乡社区管理事务支出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</si>
  <si>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城乡社区规划与管理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</si>
  <si>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城乡社区规划与管理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</si>
  <si>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城乡社区公共设施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</si>
  <si>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小城镇基础设施建设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</si>
  <si>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其他城乡社区公共设施支出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</si>
  <si>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城乡社区环境卫生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</si>
  <si>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城乡社区环境卫生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</si>
  <si>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建设市场管理与监督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</si>
  <si>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建设市场管理与监督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</si>
  <si>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其他城乡社区支出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</si>
  <si>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其他城乡社区支出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</si>
  <si>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农业农村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</si>
  <si>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农垦运行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</si>
  <si>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科技转化与推广服务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</si>
  <si>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病虫害控制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</si>
  <si>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农产品质量安全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</si>
  <si>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执法监管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</si>
  <si>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统计监测与信息服务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</si>
  <si>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行业业务管理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</si>
  <si>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对外交流与合作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</si>
  <si>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防灾救灾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</si>
  <si>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稳定农民收入补贴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</si>
  <si>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农业结构调整补贴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</si>
  <si>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农业生产发展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</si>
  <si>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农村合作经济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</si>
  <si>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农产品加工与促销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</si>
  <si>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农村社会事业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</si>
  <si>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农业资源保护修复与利用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</si>
  <si>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农村道路建设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</si>
  <si>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成品油价格改革对渔业的补贴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</si>
  <si>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对高校毕业生到基层任职补助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</si>
  <si>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农田建设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</si>
  <si>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其他农业农村支出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</si>
  <si>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林业和草原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</si>
  <si>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事业机构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</si>
  <si>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森林资源培育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</si>
  <si>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技术推广与转化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</si>
  <si>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森林资源管理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</si>
  <si>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森林生态效益补偿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</si>
  <si>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自然保护区等管理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</si>
  <si>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动植物保护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</si>
  <si>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湿地保护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</si>
  <si>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执法与监督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</si>
  <si>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防沙治沙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</si>
  <si>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对外合作与交流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</si>
  <si>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产业化管理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</si>
  <si>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信息管理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</si>
  <si>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林区公共支出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</si>
  <si>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贷款贴息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</si>
  <si>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成品油价格改革对林业的补贴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</si>
  <si>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林业草原防灾减灾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</si>
  <si>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国家公园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</si>
  <si>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草原管理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</si>
  <si>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其他林业和草原支出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</si>
  <si>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水利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</si>
  <si>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水利行业业务管理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</si>
  <si>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水利工程建设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</si>
  <si>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水利工程运行与维护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</si>
  <si>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长江黄河等流域管理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</si>
  <si>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水利前期工作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</si>
  <si>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水利执法监督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</si>
  <si>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水土保持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</si>
  <si>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水资源节约管理与保护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</si>
  <si>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水质监测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</si>
  <si>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水文测报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</si>
  <si>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防汛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</si>
  <si>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抗旱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</si>
  <si>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农村水利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</si>
  <si>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水利技术推广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</si>
  <si>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国际河流治理与管理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</si>
  <si>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江河湖库水系综合整治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</si>
  <si>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大中型水库移民后期扶持专项支出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</si>
  <si>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水利安全监督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</si>
  <si>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水利建设征地及移民支出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</si>
  <si>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农村人畜饮水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</si>
  <si>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南水北调工程建设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</si>
  <si>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南水北调工程管理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</si>
  <si>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其他水利支出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</si>
  <si>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扶贫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</si>
  <si>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农村基础设施建设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</si>
  <si>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生产发展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</si>
  <si>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社会发展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</si>
  <si>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扶贫贷款奖补和贴息</t>
    </r>
  </si>
  <si>
    <r>
      <rPr>
        <sz val="10"/>
        <rFont val="Times New Roman"/>
        <charset val="134"/>
      </rPr>
      <t xml:space="preserve">    “</t>
    </r>
    <r>
      <rPr>
        <sz val="10"/>
        <rFont val="宋体"/>
        <charset val="134"/>
      </rPr>
      <t>三西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农业建设专项补助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</si>
  <si>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扶贫事业机构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</si>
  <si>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其他扶贫支出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</si>
  <si>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农村综合改革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</si>
  <si>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对村级公益事业建设的补助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</si>
  <si>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国有农场办社会职能改革补助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</si>
  <si>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对村民委员会和村党支部的补助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</si>
  <si>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对村集体经济组织的补助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</si>
  <si>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农村综合改革示范试点补助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</si>
  <si>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其他农村综合改革支出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</si>
  <si>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普惠金融发展支出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</si>
  <si>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支持农村金融机构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</si>
  <si>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涉农贷款增量奖励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</si>
  <si>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农业保险保费补贴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</si>
  <si>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创业担保贷款贴息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</si>
  <si>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补充创业担保贷款基金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</si>
  <si>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其他普惠金融发展支出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</si>
  <si>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目标价格补贴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</si>
  <si>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棉花目标价格补贴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</si>
  <si>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其他目标价格补贴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</si>
  <si>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其他农林水支出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</si>
  <si>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化解其他公益性乡村债务支出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</si>
  <si>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其他农林水支出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</si>
  <si>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公路水路运输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</si>
  <si>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公路建设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</si>
  <si>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公路养护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</si>
  <si>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交通运输信息化建设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</si>
  <si>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公路和运输安全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</si>
  <si>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公路还贷专项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</si>
  <si>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公路运输管理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</si>
  <si>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公路和运输技术标准化建设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</si>
  <si>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港口设施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</si>
  <si>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航道维护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</si>
  <si>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船舶检验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</si>
  <si>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救助打捞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</si>
  <si>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内河运输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</si>
  <si>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远洋运输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</si>
  <si>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海事管理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</si>
  <si>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航标事业发展支出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</si>
  <si>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水路运输管理支出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</si>
  <si>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口岸建设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</si>
  <si>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取消政府还贷二级公路收费专项支出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</si>
  <si>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其他公路水路运输支出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</si>
  <si>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铁路运输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</si>
  <si>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铁路路网建设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</si>
  <si>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铁路还贷专项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</si>
  <si>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铁路安全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</si>
  <si>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铁路专项运输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</si>
  <si>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行业监管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</si>
  <si>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其他铁路运输支出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</si>
  <si>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民用航空运输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</si>
  <si>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机场建设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</si>
  <si>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空管系统建设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</si>
  <si>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民航还贷专项支出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</si>
  <si>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民用航空安全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</si>
  <si>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民航专项运输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</si>
  <si>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其他民用航空运输支出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</si>
  <si>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成品油价格改革对交通运输的补贴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</si>
  <si>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对城市公交的补贴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</si>
  <si>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对农村道路客运的补贴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</si>
  <si>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对出租车的补贴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</si>
  <si>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成品油价格改革补贴其他支出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</si>
  <si>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邮政业支出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</si>
  <si>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邮政普遍服务与特殊服务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</si>
  <si>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其他邮政业支出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</si>
  <si>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车辆购置税支出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</si>
  <si>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车辆购置税用于公路等基础设施建设支出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</si>
  <si>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车辆购置税用于农村公路建设支出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</si>
  <si>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车辆购置税用于老旧汽车报废更新补贴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</si>
  <si>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车辆购置税其他支出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</si>
  <si>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其他交通运输支出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</si>
  <si>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公共交通运营补助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</si>
  <si>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其他交通运输支出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</si>
  <si>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资源勘探开发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</si>
  <si>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煤炭勘探开采和洗选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</si>
  <si>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石油和天然气勘探开采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</si>
  <si>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黑色金属矿勘探和采选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</si>
  <si>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有色金属矿勘探和采选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</si>
  <si>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非金属矿勘探和采选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</si>
  <si>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其他资源勘探业支出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</si>
  <si>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制造业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</si>
  <si>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纺织业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</si>
  <si>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医药制造业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</si>
  <si>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非金属矿物制品业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</si>
  <si>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通信设备、计算机及其他电子设备制造业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</si>
  <si>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交通运输设备制造业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</si>
  <si>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电气机械及器材制造业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</si>
  <si>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工艺品及其他制造业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</si>
  <si>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石油加工、炼焦及核燃料加工业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</si>
  <si>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化学原料及化学制品制造业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</si>
  <si>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黑色金属冶炼及压延加工业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</si>
  <si>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有色金属冶炼及压延加工业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</si>
  <si>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其他制造业支出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</si>
  <si>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建筑业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</si>
  <si>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其他建筑业支出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</si>
  <si>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工业和信息产业监管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</si>
  <si>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战备应急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</si>
  <si>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专用通信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</si>
  <si>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无线电及信息通信监管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</si>
  <si>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工业和信息产业支持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</si>
  <si>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工程建设及运行维护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</si>
  <si>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产业发展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</si>
  <si>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其他工业和信息产业监管支出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</si>
  <si>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国有资产监管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</si>
  <si>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国有企业监事会专项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</si>
  <si>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中央企业专项管理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</si>
  <si>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其他国有资产监管支出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</si>
  <si>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支持中小企业发展和管理支出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</si>
  <si>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科技型中小企业技术创新基金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</si>
  <si>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中小企业发展专项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</si>
  <si>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减免房租补贴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</si>
  <si>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其他支持中小企业发展和管理支出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</si>
  <si>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其他资源勘探工业信息等支出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</si>
  <si>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黄金事务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</si>
  <si>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技术改造支出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</si>
  <si>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中药材扶持资金支出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</si>
  <si>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重点产业振兴和技术改造项目贷款贴息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</si>
  <si>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其他资源勘探工业信息等支出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</si>
  <si>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商业流通事务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</si>
  <si>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食品流通安全补贴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</si>
  <si>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市场监测及信息管理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</si>
  <si>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民贸企业补贴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</si>
  <si>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民贸民品贷款贴息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</si>
  <si>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其他商业流通事务支出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</si>
  <si>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涉外发展服务支出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</si>
  <si>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外商投资环境建设补助资金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</si>
  <si>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其他涉外发展服务支出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</si>
  <si>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其他商业服务业等支出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</si>
  <si>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服务业基础设施建设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</si>
  <si>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其他商业服务业等支出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</si>
  <si>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金融部门行政支出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</si>
  <si>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安全防卫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</si>
  <si>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金融部门其他行政支出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</si>
  <si>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金融部门监管支出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</si>
  <si>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货币发行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</si>
  <si>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金融服务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</si>
  <si>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反假币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</si>
  <si>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重点金融机构监管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</si>
  <si>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金融稽查与案件处理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</si>
  <si>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金融行业电子化建设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</si>
  <si>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从业人员资格考试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</si>
  <si>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反洗钱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</si>
  <si>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金融部门其他监管支出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</si>
  <si>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金融发展支出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</si>
  <si>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政策性银行亏损补贴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</si>
  <si>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利息费用补贴支出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</si>
  <si>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补充资本金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</si>
  <si>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风险基金补助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</si>
  <si>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其他金融发展支出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</si>
  <si>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金融调控支出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</si>
  <si>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中央银行亏损补贴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</si>
  <si>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其他金融调控支出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</si>
  <si>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其他金融支出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</si>
  <si>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重点企业贷款贴息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</si>
  <si>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其他金融支出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</si>
  <si>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一般公共服务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</si>
  <si>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教育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</si>
  <si>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文化体育与传媒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</si>
  <si>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医疗卫生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</si>
  <si>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节能环保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</si>
  <si>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农业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</si>
  <si>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交通运输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</si>
  <si>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住房保障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</si>
  <si>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</si>
  <si>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自然资源事务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</si>
  <si>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自然资源规划及管理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</si>
  <si>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自然资源利用与保护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</si>
  <si>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自然资源社会公益服务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</si>
  <si>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自然资源行业业务管理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</si>
  <si>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自然资源调查与确权登记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</si>
  <si>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土地资源储备支出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</si>
  <si>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地质矿产资源与环境调查</t>
    </r>
  </si>
  <si>
    <t>　　地质勘查与矿产资源管理</t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</si>
  <si>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地质转产项目财政贴息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</si>
  <si>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国外风险勘查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</si>
  <si>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地质勘查基金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周转金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</si>
  <si>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海域与海岛管理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</si>
  <si>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自然资源国际合作与海洋权益维护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</si>
  <si>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自然资源卫星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</si>
  <si>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极地考察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</si>
  <si>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深海调查与资源开发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</si>
  <si>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海港航标维护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</si>
  <si>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海水淡化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</si>
  <si>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无居民海岛使用金支出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</si>
  <si>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海洋战略规划与预警监测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</si>
  <si>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基础测绘与地理信息监管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</si>
  <si>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其他自然资源事务支出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</si>
  <si>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气象事务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</si>
  <si>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气象事业机构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</si>
  <si>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气象探测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</si>
  <si>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气象信息传输及管理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</si>
  <si>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气象预报预测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</si>
  <si>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气象服务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</si>
  <si>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气象装备保障维护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</si>
  <si>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气象基础设施建设与维修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</si>
  <si>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气象卫星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</si>
  <si>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气象法规与标准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</si>
  <si>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气象资金审计稽查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</si>
  <si>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其他气象事务支出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</si>
  <si>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其他自然资源海洋气象等支出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</si>
  <si>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其他自然资源海洋气象等支出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</si>
  <si>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保障性安居工程支出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</si>
  <si>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廉租住房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</si>
  <si>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沉陷区治理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</si>
  <si>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棚户区改造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</si>
  <si>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少数民族地区游牧民定居工程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</si>
  <si>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农村危房改造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</si>
  <si>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公共租赁住房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</si>
  <si>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保障性住房租金补贴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</si>
  <si>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老旧小区改造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</si>
  <si>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住房租赁市场发展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</si>
  <si>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其他保障性安居工程支出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</si>
  <si>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住房改革支出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</si>
  <si>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住房公积金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</si>
  <si>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提租补贴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</si>
  <si>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购房补贴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</si>
  <si>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城乡社区住宅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</si>
  <si>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公有住房建设和维修改造支出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</si>
  <si>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住房公积金管理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</si>
  <si>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其他城乡社区住宅支出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</si>
  <si>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粮油物资事务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</si>
  <si>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财务和审计支出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</si>
  <si>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信息统计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</si>
  <si>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专项业务活动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</si>
  <si>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国家粮油差价补贴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</si>
  <si>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粮食财务挂账利息补贴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</si>
  <si>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粮食财务挂账消化款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</si>
  <si>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处理陈化粮补贴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</si>
  <si>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粮食风险基金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</si>
  <si>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粮油市场调控专项资金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</si>
  <si>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设施建设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</si>
  <si>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设施安全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</si>
  <si>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物资保管保养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</si>
  <si>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其他粮油物资事务支出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</si>
  <si>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能源储备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</si>
  <si>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石油储备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</si>
  <si>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天然铀能源储备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</si>
  <si>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煤炭储备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</si>
  <si>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成品油储备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</si>
  <si>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其他能源储备支出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</si>
  <si>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粮油储备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</si>
  <si>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储备粮油补贴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</si>
  <si>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储备粮油差价补贴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</si>
  <si>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储备粮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油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库建设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</si>
  <si>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最低收购价政策支出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</si>
  <si>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其他粮油储备支出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</si>
  <si>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重要商品储备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</si>
  <si>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棉花储备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</si>
  <si>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食糖储备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</si>
  <si>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肉类储备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</si>
  <si>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化肥储备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</si>
  <si>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农药储备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</si>
  <si>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边销茶储备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</si>
  <si>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羊毛储备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</si>
  <si>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医药储备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</si>
  <si>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食盐储备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</si>
  <si>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战略物资储备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</si>
  <si>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应急物资储备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</si>
  <si>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其他重要商品储备支出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</si>
  <si>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应急管理事务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</si>
  <si>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灾害风险防治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</si>
  <si>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国务院安委会专项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</si>
  <si>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安全监管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</si>
  <si>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安全生产基础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</si>
  <si>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应急救援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</si>
  <si>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应急管理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</si>
  <si>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其他应急管理支出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</si>
  <si>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消防事务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</si>
  <si>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消防应急救援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</si>
  <si>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其他消防事务支出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</si>
  <si>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森林消防事务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</si>
  <si>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森林消防应急救援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</si>
  <si>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其他森林消防事务支出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</si>
  <si>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煤矿安全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</si>
  <si>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煤矿安全监察事务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</si>
  <si>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煤矿应急救援事务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</si>
  <si>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其他煤矿安全支出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</si>
  <si>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地震事务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</si>
  <si>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地震监测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</si>
  <si>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地震预测预报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</si>
  <si>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地震灾害预防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</si>
  <si>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地震应急救援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</si>
  <si>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地震环境探察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</si>
  <si>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防震减灾信息管理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</si>
  <si>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防震减灾基础管理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</si>
  <si>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地震事业机构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</si>
  <si>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其他地震事务支出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</si>
  <si>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自然灾害防治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</si>
  <si>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地质灾害防治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</si>
  <si>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森林草原防灾减灾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</si>
  <si>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其他自然灾害防治支出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</si>
  <si>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自然灾害救灾及恢复重建支出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</si>
  <si>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自然灾害救灾补助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</si>
  <si>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自然灾害灾后重建补助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</si>
  <si>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其他自然灾害救灾及恢复重建支出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</si>
  <si>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其他灾害防治及应急管理支出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</si>
  <si>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其他灾害防治及应急管理支出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</si>
  <si>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其他支出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类</t>
    </r>
    <r>
      <rPr>
        <b/>
        <sz val="10"/>
        <rFont val="Times New Roman"/>
        <charset val="134"/>
      </rPr>
      <t>)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</si>
  <si>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其他支出</t>
    </r>
    <r>
      <rPr>
        <b/>
        <sz val="10"/>
        <rFont val="Times New Roman"/>
        <charset val="134"/>
      </rPr>
      <t>(</t>
    </r>
    <r>
      <rPr>
        <b/>
        <sz val="10"/>
        <rFont val="宋体"/>
        <charset val="134"/>
      </rPr>
      <t>款</t>
    </r>
    <r>
      <rPr>
        <b/>
        <sz val="10"/>
        <rFont val="Times New Roman"/>
        <charset val="134"/>
      </rPr>
      <t>)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</si>
  <si>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其他支出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项</t>
    </r>
    <r>
      <rPr>
        <sz val="10"/>
        <rFont val="Times New Roman"/>
        <charset val="134"/>
      </rPr>
      <t>)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</si>
  <si>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</si>
  <si>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</si>
  <si>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</si>
  <si>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</si>
  <si>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</si>
  <si>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</si>
  <si>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</si>
  <si>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</si>
  <si>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</si>
  <si>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</si>
  <si>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表三</t>
  </si>
  <si>
    <t>北京市密云区不老屯镇人民政府2021年一般公共预算收支预算情况总表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</si>
  <si>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</si>
  <si>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</si>
  <si>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</si>
  <si>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</si>
  <si>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收入总计</t>
  </si>
  <si>
    <t>支出总计</t>
  </si>
  <si>
    <t>一般公共预算收入</t>
  </si>
  <si>
    <t>一般公共预算支出</t>
  </si>
  <si>
    <t>上级补助收入</t>
  </si>
  <si>
    <t>补助下级支出</t>
  </si>
  <si>
    <t xml:space="preserve">  返还性收入</t>
  </si>
  <si>
    <t xml:space="preserve">  返还性支出</t>
  </si>
  <si>
    <t xml:space="preserve">  一般性转移支付收入</t>
  </si>
  <si>
    <t xml:space="preserve">  一般性转移支付支出</t>
  </si>
  <si>
    <t xml:space="preserve">  专项转移支付收入</t>
  </si>
  <si>
    <t xml:space="preserve">  专项转移支付支出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</si>
  <si>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</si>
  <si>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</si>
  <si>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</si>
  <si>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</si>
  <si>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专项上解收入</t>
  </si>
  <si>
    <t xml:space="preserve">  专项上解支出</t>
  </si>
  <si>
    <t xml:space="preserve">调入资金   </t>
  </si>
  <si>
    <t>调出资金</t>
  </si>
  <si>
    <t xml:space="preserve">  从政府性基金预算调入</t>
  </si>
  <si>
    <t xml:space="preserve">  从国有资本经营预算调入</t>
  </si>
  <si>
    <t xml:space="preserve">  从其他资金调入</t>
  </si>
  <si>
    <t>债务收入</t>
  </si>
  <si>
    <t>债务转贷收入</t>
  </si>
  <si>
    <t>债务转贷支出</t>
  </si>
  <si>
    <t>动用预算稳定调节基金</t>
  </si>
  <si>
    <t>安排预算稳定调节基金</t>
  </si>
  <si>
    <t>上年结余结转</t>
  </si>
  <si>
    <t>年终结余结转下年的支出</t>
  </si>
  <si>
    <t>北京市密云区不老屯镇人民政府2021年专项转移支付
（一般公共预算）收支预算情况表</t>
  </si>
  <si>
    <t>项目</t>
  </si>
  <si>
    <r>
      <rPr>
        <b/>
        <sz val="14"/>
        <rFont val="宋体"/>
        <charset val="134"/>
      </rPr>
      <t>专项转移支付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上年结转使用</t>
    </r>
  </si>
  <si>
    <r>
      <rPr>
        <b/>
        <sz val="14"/>
        <rFont val="宋体"/>
        <charset val="134"/>
      </rPr>
      <t>专项转移支付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本年收入</t>
    </r>
  </si>
  <si>
    <r>
      <rPr>
        <b/>
        <sz val="14"/>
        <rFont val="宋体"/>
        <charset val="134"/>
      </rPr>
      <t>专项转移支付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本年支出</t>
    </r>
  </si>
  <si>
    <r>
      <rPr>
        <b/>
        <sz val="14"/>
        <rFont val="宋体"/>
        <charset val="134"/>
      </rPr>
      <t>专项转移支付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结转下年使用</t>
    </r>
  </si>
  <si>
    <t>一般预算支出科目</t>
  </si>
  <si>
    <t xml:space="preserve">  港澳台事务</t>
  </si>
  <si>
    <t xml:space="preserve">    台湾事务</t>
  </si>
  <si>
    <t xml:space="preserve">  其他共产党事务支出</t>
  </si>
  <si>
    <t xml:space="preserve">    一般行政管理事务</t>
  </si>
  <si>
    <t xml:space="preserve">  国防动员</t>
  </si>
  <si>
    <t xml:space="preserve">    人民防空</t>
  </si>
  <si>
    <t xml:space="preserve">  其他公共安全支出</t>
  </si>
  <si>
    <t xml:space="preserve">    其他公共安全支出</t>
  </si>
  <si>
    <t xml:space="preserve">  普通教育</t>
  </si>
  <si>
    <t xml:space="preserve">    学前教育</t>
  </si>
  <si>
    <t xml:space="preserve">    高中教育</t>
  </si>
  <si>
    <t xml:space="preserve">    其他普通教育支出</t>
  </si>
  <si>
    <t xml:space="preserve">  应用研究</t>
  </si>
  <si>
    <t xml:space="preserve">    其他应用研究支出</t>
  </si>
  <si>
    <t xml:space="preserve">  文化和旅游</t>
  </si>
  <si>
    <t xml:space="preserve">    其他文化和旅游支出</t>
  </si>
  <si>
    <t xml:space="preserve">  文物</t>
  </si>
  <si>
    <t xml:space="preserve">    博物馆</t>
  </si>
  <si>
    <t xml:space="preserve">  就业补助</t>
  </si>
  <si>
    <t xml:space="preserve">    其他就业补助支出</t>
  </si>
  <si>
    <t xml:space="preserve">  抚恤</t>
  </si>
  <si>
    <t xml:space="preserve">    优抚事业单位支出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</si>
  <si>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</si>
  <si>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</si>
  <si>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</si>
  <si>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</si>
  <si>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</si>
  <si>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</si>
  <si>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军队转业干部安置</t>
  </si>
  <si>
    <t xml:space="preserve">  社会福利</t>
  </si>
  <si>
    <t xml:space="preserve">    老年福利</t>
  </si>
  <si>
    <t xml:space="preserve">    养老服务</t>
  </si>
  <si>
    <t xml:space="preserve">  残疾人事业</t>
  </si>
  <si>
    <t xml:space="preserve">    残疾人康复</t>
  </si>
  <si>
    <t xml:space="preserve">    其他残疾人事业支出</t>
  </si>
  <si>
    <t xml:space="preserve">  临时救助</t>
  </si>
  <si>
    <t xml:space="preserve">    临时救助支出</t>
  </si>
  <si>
    <t xml:space="preserve">    流浪乞讨人员救助支出</t>
  </si>
  <si>
    <t xml:space="preserve">  行政事业单位养老支出</t>
  </si>
  <si>
    <t xml:space="preserve">    财行政单位离退休</t>
  </si>
  <si>
    <t xml:space="preserve">  其他社会保障和就业支出</t>
  </si>
  <si>
    <t xml:space="preserve">    其他社会保障和就业支出</t>
  </si>
  <si>
    <t xml:space="preserve">  公立医院</t>
  </si>
  <si>
    <t xml:space="preserve">    其他公立医院支出</t>
  </si>
  <si>
    <t xml:space="preserve">  基层医疗卫生机构</t>
  </si>
  <si>
    <t xml:space="preserve">    其他基层医疗卫生机构支出</t>
  </si>
  <si>
    <t xml:space="preserve">  公共卫生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</si>
  <si>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</si>
  <si>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</si>
  <si>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</si>
  <si>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中医药</t>
  </si>
  <si>
    <t xml:space="preserve">    中医（民族医）药专项</t>
  </si>
  <si>
    <t xml:space="preserve">  计划生育事务</t>
  </si>
  <si>
    <t xml:space="preserve">    其他计划生育事务支出</t>
  </si>
  <si>
    <t xml:space="preserve">  医疗救助</t>
  </si>
  <si>
    <t xml:space="preserve">    城乡医疗救助</t>
  </si>
  <si>
    <t xml:space="preserve">  优抚对象医疗</t>
  </si>
  <si>
    <t xml:space="preserve">    优抚对象医疗补助</t>
  </si>
  <si>
    <t xml:space="preserve">  医疗保障管理事务</t>
  </si>
  <si>
    <t xml:space="preserve">    医疗保障政策管理</t>
  </si>
  <si>
    <t xml:space="preserve">  其他卫生健康支出</t>
  </si>
  <si>
    <t xml:space="preserve">    其他卫生健康支出</t>
  </si>
  <si>
    <t xml:space="preserve">  污染防治</t>
  </si>
  <si>
    <t xml:space="preserve">    大气</t>
  </si>
  <si>
    <t xml:space="preserve">    水体</t>
  </si>
  <si>
    <t xml:space="preserve">  风沙荒漠治理</t>
  </si>
  <si>
    <t xml:space="preserve">    京津风沙源治理工程建设</t>
  </si>
  <si>
    <t xml:space="preserve">  能源节约利用</t>
  </si>
  <si>
    <t xml:space="preserve">    能源节约利用</t>
  </si>
  <si>
    <t xml:space="preserve">  城乡社区公共设施</t>
  </si>
  <si>
    <t xml:space="preserve">    其他城乡社区公共设施支出</t>
  </si>
  <si>
    <t xml:space="preserve">  其他城乡社区支出</t>
  </si>
  <si>
    <t xml:space="preserve">    其他城乡社区支出</t>
  </si>
  <si>
    <t xml:space="preserve">  农业农村</t>
  </si>
  <si>
    <t xml:space="preserve">    病虫害控制</t>
  </si>
  <si>
    <t xml:space="preserve">    农业结构调整补贴</t>
  </si>
  <si>
    <t xml:space="preserve">    农业生产发展</t>
  </si>
  <si>
    <t xml:space="preserve">    农村社会事业</t>
  </si>
  <si>
    <t xml:space="preserve">    其他农业农村支出</t>
  </si>
  <si>
    <t xml:space="preserve">  林业和草原</t>
  </si>
  <si>
    <t xml:space="preserve">    森林资源培育</t>
  </si>
  <si>
    <t xml:space="preserve">    森林生态效益补偿</t>
  </si>
  <si>
    <t xml:space="preserve">    动植物保护</t>
  </si>
  <si>
    <t xml:space="preserve">  水利</t>
  </si>
  <si>
    <t xml:space="preserve">    水资源节约管理与保护</t>
  </si>
  <si>
    <t xml:space="preserve">    农村水利</t>
  </si>
  <si>
    <t xml:space="preserve">    防汛</t>
  </si>
  <si>
    <t xml:space="preserve">    其他水利支出</t>
  </si>
  <si>
    <t xml:space="preserve">  农村综合改革</t>
  </si>
  <si>
    <t xml:space="preserve">    对村集体经济组织的补助</t>
  </si>
  <si>
    <t xml:space="preserve">    其他农村综合改革支出</t>
  </si>
  <si>
    <t xml:space="preserve">  其他农林水支出</t>
  </si>
  <si>
    <t xml:space="preserve">    其他农林水支出</t>
  </si>
  <si>
    <t xml:space="preserve">  普惠金融发展支出</t>
  </si>
  <si>
    <t xml:space="preserve">    创业担保贷款贴息</t>
  </si>
  <si>
    <t xml:space="preserve">  保障性安居工程支出</t>
  </si>
  <si>
    <t xml:space="preserve">    农村危房改造</t>
  </si>
  <si>
    <t xml:space="preserve">  应急管理事务</t>
  </si>
  <si>
    <t xml:space="preserve">    灾害风险防治</t>
  </si>
  <si>
    <t xml:space="preserve">    自然灾害灾后重建补助</t>
  </si>
  <si>
    <t xml:space="preserve">  其他支出</t>
  </si>
  <si>
    <t xml:space="preserve">    其他支出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</si>
</sst>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_ "/>
    <numFmt numFmtId="177" formatCode="0_ "/>
    <numFmt numFmtId="178" formatCode="0.0_ "/>
  </numFmts>
  <fonts count="52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Times New Roman"/>
      <charset val="134"/>
    </font>
    <font>
      <sz val="14"/>
      <name val="宋体"/>
      <charset val="134"/>
    </font>
    <font>
      <sz val="14"/>
      <name val="方正小标宋简体"/>
      <charset val="0"/>
    </font>
    <font>
      <sz val="10"/>
      <name val="Times New Roman"/>
      <charset val="0"/>
    </font>
    <font>
      <sz val="12"/>
      <name val="宋体"/>
      <charset val="0"/>
    </font>
    <font>
      <b/>
      <sz val="14"/>
      <name val="宋体"/>
      <charset val="134"/>
    </font>
    <font>
      <b/>
      <sz val="14"/>
      <name val="Times New Roman"/>
      <charset val="134"/>
    </font>
    <font>
      <sz val="26"/>
      <name val="Times New Roman"/>
      <charset val="134"/>
    </font>
    <font>
      <b/>
      <sz val="14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6"/>
      <name val="方正小标宋简体"/>
      <charset val="134"/>
    </font>
    <font>
      <b/>
      <sz val="14"/>
      <name val="宋体"/>
      <charset val="0"/>
    </font>
    <font>
      <b/>
      <sz val="12"/>
      <name val="宋体"/>
      <charset val="0"/>
    </font>
    <font>
      <sz val="14"/>
      <name val="Times New Roman"/>
      <charset val="0"/>
    </font>
    <font>
      <sz val="11"/>
      <name val="宋体"/>
      <charset val="134"/>
    </font>
    <font>
      <sz val="14"/>
      <name val="宋体"/>
      <charset val="0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</font>
    <font>
      <sz val="14"/>
      <name val="方正小标宋简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0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1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22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4" fillId="15" borderId="10" applyNumberFormat="0" applyAlignment="0" applyProtection="0">
      <alignment vertical="center"/>
    </xf>
    <xf numFmtId="0" fontId="45" fillId="15" borderId="6" applyNumberFormat="0" applyAlignment="0" applyProtection="0">
      <alignment vertical="center"/>
    </xf>
    <xf numFmtId="0" fontId="46" fillId="16" borderId="11" applyNumberFormat="0" applyAlignment="0" applyProtection="0">
      <alignment vertical="center"/>
    </xf>
    <xf numFmtId="0" fontId="22" fillId="0" borderId="0"/>
    <xf numFmtId="0" fontId="36" fillId="1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0" borderId="0"/>
    <xf numFmtId="0" fontId="22" fillId="0" borderId="0"/>
    <xf numFmtId="0" fontId="22" fillId="0" borderId="0"/>
  </cellStyleXfs>
  <cellXfs count="8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/>
    <xf numFmtId="177" fontId="6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vertical="center"/>
    </xf>
    <xf numFmtId="0" fontId="9" fillId="0" borderId="0" xfId="53" applyFont="1" applyFill="1" applyProtection="1">
      <protection locked="0"/>
    </xf>
    <xf numFmtId="177" fontId="5" fillId="0" borderId="0" xfId="0" applyNumberFormat="1" applyFont="1" applyFill="1" applyBorder="1" applyAlignment="1"/>
    <xf numFmtId="177" fontId="10" fillId="0" borderId="0" xfId="0" applyNumberFormat="1" applyFont="1" applyFill="1" applyBorder="1" applyAlignment="1"/>
    <xf numFmtId="177" fontId="11" fillId="0" borderId="0" xfId="0" applyNumberFormat="1" applyFont="1" applyFill="1" applyBorder="1" applyAlignment="1"/>
    <xf numFmtId="177" fontId="12" fillId="0" borderId="0" xfId="0" applyNumberFormat="1" applyFont="1" applyFill="1" applyBorder="1" applyAlignment="1">
      <alignment horizontal="center"/>
    </xf>
    <xf numFmtId="0" fontId="13" fillId="0" borderId="0" xfId="0" applyFont="1" applyFill="1">
      <alignment vertical="center"/>
    </xf>
    <xf numFmtId="0" fontId="3" fillId="0" borderId="0" xfId="0" applyFont="1" applyFill="1">
      <alignment vertical="center"/>
    </xf>
    <xf numFmtId="1" fontId="14" fillId="0" borderId="0" xfId="53" applyNumberFormat="1" applyFont="1" applyFill="1" applyAlignment="1" applyProtection="1">
      <alignment horizontal="center" vertical="center"/>
      <protection locked="0"/>
    </xf>
    <xf numFmtId="177" fontId="5" fillId="0" borderId="0" xfId="0" applyNumberFormat="1" applyFont="1" applyFill="1" applyBorder="1" applyAlignment="1">
      <alignment horizontal="right" vertical="center" wrapText="1"/>
    </xf>
    <xf numFmtId="177" fontId="15" fillId="0" borderId="2" xfId="0" applyNumberFormat="1" applyFont="1" applyFill="1" applyBorder="1" applyAlignment="1">
      <alignment horizontal="center" vertical="center" wrapText="1"/>
    </xf>
    <xf numFmtId="177" fontId="10" fillId="0" borderId="3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2" fillId="0" borderId="0" xfId="0" applyNumberFormat="1" applyFont="1" applyFill="1" applyBorder="1" applyAlignment="1"/>
    <xf numFmtId="177" fontId="7" fillId="0" borderId="1" xfId="0" applyNumberFormat="1" applyFont="1" applyFill="1" applyBorder="1" applyAlignment="1">
      <alignment horizontal="center" vertical="center" wrapText="1"/>
    </xf>
    <xf numFmtId="176" fontId="10" fillId="0" borderId="1" xfId="53" applyNumberFormat="1" applyFont="1" applyFill="1" applyBorder="1" applyAlignment="1">
      <alignment horizontal="center" vertical="center"/>
    </xf>
    <xf numFmtId="177" fontId="16" fillId="0" borderId="0" xfId="0" applyNumberFormat="1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left" vertical="center" wrapText="1"/>
    </xf>
    <xf numFmtId="176" fontId="17" fillId="0" borderId="1" xfId="53" applyNumberFormat="1" applyFont="1" applyFill="1" applyBorder="1" applyAlignment="1">
      <alignment vertical="center"/>
    </xf>
    <xf numFmtId="0" fontId="18" fillId="0" borderId="0" xfId="0" applyFont="1" applyFill="1">
      <alignment vertical="center"/>
    </xf>
    <xf numFmtId="178" fontId="13" fillId="0" borderId="0" xfId="0" applyNumberFormat="1" applyFont="1" applyFill="1">
      <alignment vertical="center"/>
    </xf>
    <xf numFmtId="177" fontId="19" fillId="0" borderId="1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vertical="center" wrapText="1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0" fillId="0" borderId="0" xfId="0" applyFont="1" applyFill="1" applyBorder="1" applyAlignment="1"/>
    <xf numFmtId="0" fontId="20" fillId="0" borderId="0" xfId="0" applyFont="1" applyFill="1">
      <alignment vertical="center"/>
    </xf>
    <xf numFmtId="0" fontId="22" fillId="0" borderId="0" xfId="53" applyFont="1" applyFill="1"/>
    <xf numFmtId="0" fontId="20" fillId="0" borderId="0" xfId="53" applyFont="1" applyFill="1"/>
    <xf numFmtId="1" fontId="23" fillId="0" borderId="0" xfId="53" applyNumberFormat="1" applyFont="1" applyFill="1" applyAlignment="1" applyProtection="1">
      <alignment horizontal="center" vertical="center" wrapText="1"/>
      <protection locked="0"/>
    </xf>
    <xf numFmtId="1" fontId="23" fillId="0" borderId="0" xfId="53" applyNumberFormat="1" applyFont="1" applyFill="1" applyAlignment="1" applyProtection="1">
      <alignment horizontal="center" vertical="center"/>
      <protection locked="0"/>
    </xf>
    <xf numFmtId="177" fontId="22" fillId="0" borderId="0" xfId="0" applyNumberFormat="1" applyFont="1" applyFill="1" applyBorder="1" applyAlignment="1">
      <alignment horizontal="center" vertical="center"/>
    </xf>
    <xf numFmtId="0" fontId="24" fillId="0" borderId="1" xfId="53" applyFont="1" applyFill="1" applyBorder="1" applyAlignment="1">
      <alignment horizontal="center" vertical="center" wrapText="1"/>
    </xf>
    <xf numFmtId="0" fontId="21" fillId="0" borderId="1" xfId="53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 applyProtection="1">
      <alignment horizontal="center" vertical="center"/>
    </xf>
    <xf numFmtId="3" fontId="26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3" fontId="27" fillId="0" borderId="1" xfId="0" applyNumberFormat="1" applyFont="1" applyFill="1" applyBorder="1" applyAlignment="1" applyProtection="1">
      <alignment horizontal="right" vertical="center"/>
    </xf>
    <xf numFmtId="0" fontId="26" fillId="0" borderId="1" xfId="0" applyNumberFormat="1" applyFont="1" applyFill="1" applyBorder="1" applyAlignment="1" applyProtection="1">
      <alignment horizontal="left" vertical="center"/>
    </xf>
    <xf numFmtId="0" fontId="27" fillId="0" borderId="1" xfId="0" applyNumberFormat="1" applyFont="1" applyFill="1" applyBorder="1" applyAlignment="1" applyProtection="1">
      <alignment horizontal="left" vertical="center"/>
    </xf>
    <xf numFmtId="3" fontId="27" fillId="0" borderId="4" xfId="0" applyNumberFormat="1" applyFont="1" applyFill="1" applyBorder="1" applyAlignment="1" applyProtection="1">
      <alignment horizontal="right" vertical="center"/>
    </xf>
    <xf numFmtId="0" fontId="27" fillId="0" borderId="2" xfId="0" applyNumberFormat="1" applyFont="1" applyFill="1" applyBorder="1" applyAlignment="1" applyProtection="1">
      <alignment horizontal="left" vertical="center"/>
    </xf>
    <xf numFmtId="3" fontId="27" fillId="0" borderId="5" xfId="0" applyNumberFormat="1" applyFont="1" applyFill="1" applyBorder="1" applyAlignment="1" applyProtection="1">
      <alignment horizontal="right" vertical="center"/>
    </xf>
    <xf numFmtId="0" fontId="26" fillId="0" borderId="1" xfId="0" applyNumberFormat="1" applyFont="1" applyFill="1" applyBorder="1" applyAlignment="1" applyProtection="1">
      <alignment vertical="center"/>
    </xf>
    <xf numFmtId="0" fontId="27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left" vertical="center"/>
    </xf>
    <xf numFmtId="0" fontId="24" fillId="0" borderId="1" xfId="0" applyNumberFormat="1" applyFont="1" applyFill="1" applyBorder="1" applyAlignment="1" applyProtection="1">
      <alignment horizontal="left" vertical="center"/>
    </xf>
    <xf numFmtId="3" fontId="20" fillId="0" borderId="1" xfId="0" applyNumberFormat="1" applyFont="1" applyFill="1" applyBorder="1" applyAlignment="1" applyProtection="1">
      <alignment horizontal="right" vertical="center"/>
    </xf>
    <xf numFmtId="0" fontId="21" fillId="0" borderId="1" xfId="0" applyNumberFormat="1" applyFont="1" applyFill="1" applyBorder="1" applyAlignment="1" applyProtection="1">
      <alignment horizontal="left" vertical="center"/>
    </xf>
    <xf numFmtId="0" fontId="20" fillId="0" borderId="1" xfId="0" applyNumberFormat="1" applyFont="1" applyFill="1" applyBorder="1" applyAlignment="1" applyProtection="1">
      <alignment horizontal="left" vertical="center"/>
    </xf>
    <xf numFmtId="0" fontId="29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9" fillId="0" borderId="0" xfId="0" applyFont="1" applyFill="1">
      <alignment vertical="center"/>
    </xf>
    <xf numFmtId="0" fontId="3" fillId="0" borderId="0" xfId="53" applyFont="1" applyFill="1"/>
    <xf numFmtId="0" fontId="30" fillId="0" borderId="1" xfId="53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 wrapText="1"/>
    </xf>
    <xf numFmtId="1" fontId="7" fillId="0" borderId="1" xfId="53" applyNumberFormat="1" applyFont="1" applyFill="1" applyBorder="1" applyAlignment="1">
      <alignment horizontal="center" vertical="center"/>
    </xf>
    <xf numFmtId="176" fontId="10" fillId="0" borderId="1" xfId="53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52" applyFont="1" applyFill="1" applyBorder="1" applyAlignment="1" applyProtection="1">
      <alignment vertical="center"/>
      <protection locked="0"/>
    </xf>
    <xf numFmtId="176" fontId="17" fillId="0" borderId="1" xfId="53" applyNumberFormat="1" applyFont="1" applyFill="1" applyBorder="1" applyAlignment="1" applyProtection="1">
      <alignment vertical="center"/>
    </xf>
    <xf numFmtId="0" fontId="22" fillId="0" borderId="0" xfId="53" applyFont="1" applyFill="1" applyAlignment="1">
      <alignment horizontal="left" vertical="center"/>
    </xf>
    <xf numFmtId="1" fontId="22" fillId="0" borderId="0" xfId="53" applyNumberFormat="1" applyFont="1" applyFill="1"/>
    <xf numFmtId="0" fontId="29" fillId="0" borderId="0" xfId="0" applyFont="1">
      <alignment vertical="center"/>
    </xf>
    <xf numFmtId="1" fontId="30" fillId="0" borderId="0" xfId="53" applyNumberFormat="1" applyFont="1" applyFill="1" applyBorder="1" applyAlignment="1">
      <alignment horizontal="left" vertical="center"/>
    </xf>
    <xf numFmtId="1" fontId="3" fillId="0" borderId="1" xfId="52" applyNumberFormat="1" applyFont="1" applyFill="1" applyBorder="1" applyAlignment="1">
      <alignment vertical="center"/>
    </xf>
    <xf numFmtId="176" fontId="17" fillId="0" borderId="1" xfId="53" applyNumberFormat="1" applyFont="1" applyFill="1" applyBorder="1" applyAlignment="1" applyProtection="1">
      <alignment vertical="center"/>
      <protection locked="0"/>
    </xf>
    <xf numFmtId="1" fontId="1" fillId="0" borderId="1" xfId="52" applyNumberFormat="1" applyFont="1" applyFill="1" applyBorder="1" applyAlignment="1">
      <alignment vertical="center" shrinkToFit="1"/>
    </xf>
    <xf numFmtId="1" fontId="1" fillId="0" borderId="1" xfId="52" applyNumberFormat="1" applyFont="1" applyFill="1" applyBorder="1" applyAlignment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5年一般性转移支付指标总体情况_报久亮_2014.11.13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2013年区县财力预计（分区县）_1.14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_yb3001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  <cellStyle name="常规 2" xfId="53"/>
    <cellStyle name="常规 2 10 2" xfId="54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34"/>
  <sheetViews>
    <sheetView workbookViewId="0">
      <selection activeCell="D4" sqref="D4"/>
    </sheetView>
  </sheetViews>
  <sheetFormatPr defaultColWidth="9" defaultRowHeight="15" outlineLevelCol="1"/>
  <cols>
    <col min="1" max="1" width="40.5" style="77" customWidth="1"/>
    <col min="2" max="2" width="15.8727272727273" style="77" customWidth="1"/>
    <col min="3" max="16374" width="9" style="66"/>
    <col min="16375" max="16384" width="9" style="78"/>
  </cols>
  <sheetData>
    <row r="2" s="66" customFormat="1" ht="33" customHeight="1" spans="1:2">
      <c r="A2" s="44" t="s">
        <v>0</v>
      </c>
      <c r="B2" s="44"/>
    </row>
    <row r="3" s="66" customFormat="1" ht="22" customHeight="1" spans="1:2">
      <c r="A3" s="79"/>
      <c r="B3" s="46" t="s">
        <v>1</v>
      </c>
    </row>
    <row r="4" s="66" customFormat="1" ht="22" customHeight="1" spans="1:2">
      <c r="A4" s="69" t="s">
        <v>2</v>
      </c>
      <c r="B4" s="70" t="s">
        <v>3</v>
      </c>
    </row>
    <row r="5" s="66" customFormat="1" ht="22" customHeight="1" spans="1:2">
      <c r="A5" s="69"/>
      <c r="B5" s="70"/>
    </row>
    <row r="6" s="65" customFormat="1" ht="24" customHeight="1" spans="1:2">
      <c r="A6" s="71" t="s">
        <v>4</v>
      </c>
      <c r="B6" s="30">
        <f>B7+B21</f>
        <v>5158.9</v>
      </c>
    </row>
    <row r="7" s="66" customFormat="1" ht="24" customHeight="1" spans="1:2">
      <c r="A7" s="80" t="s">
        <v>5</v>
      </c>
      <c r="B7" s="33">
        <f>B8+B9+B10+B13+B15+B16+B19</f>
        <v>5158.9</v>
      </c>
    </row>
    <row r="8" s="66" customFormat="1" ht="24" customHeight="1" spans="1:2">
      <c r="A8" s="74" t="s">
        <v>6</v>
      </c>
      <c r="B8" s="81">
        <v>3500</v>
      </c>
    </row>
    <row r="9" s="66" customFormat="1" ht="24" customHeight="1" spans="1:2">
      <c r="A9" s="74" t="s">
        <v>7</v>
      </c>
      <c r="B9" s="81">
        <v>718.9</v>
      </c>
    </row>
    <row r="10" s="66" customFormat="1" ht="24" customHeight="1" spans="1:2">
      <c r="A10" s="74" t="s">
        <v>8</v>
      </c>
      <c r="B10" s="81">
        <v>100</v>
      </c>
    </row>
    <row r="11" s="66" customFormat="1" ht="24" hidden="1" customHeight="1" spans="1:2">
      <c r="A11" s="74" t="s">
        <v>9</v>
      </c>
      <c r="B11" s="81"/>
    </row>
    <row r="12" s="66" customFormat="1" ht="24" customHeight="1" spans="1:2">
      <c r="A12" s="74" t="s">
        <v>10</v>
      </c>
      <c r="B12" s="81"/>
    </row>
    <row r="13" s="66" customFormat="1" ht="24" customHeight="1" spans="1:2">
      <c r="A13" s="74" t="s">
        <v>11</v>
      </c>
      <c r="B13" s="81">
        <v>100</v>
      </c>
    </row>
    <row r="14" s="66" customFormat="1" ht="24" customHeight="1" spans="1:2">
      <c r="A14" s="80" t="s">
        <v>12</v>
      </c>
      <c r="B14" s="81"/>
    </row>
    <row r="15" s="66" customFormat="1" ht="24" customHeight="1" spans="1:2">
      <c r="A15" s="80" t="s">
        <v>13</v>
      </c>
      <c r="B15" s="81">
        <v>700</v>
      </c>
    </row>
    <row r="16" s="66" customFormat="1" ht="24" customHeight="1" spans="1:2">
      <c r="A16" s="80" t="s">
        <v>14</v>
      </c>
      <c r="B16" s="81">
        <v>20</v>
      </c>
    </row>
    <row r="17" s="66" customFormat="1" ht="24" hidden="1" customHeight="1" spans="1:2">
      <c r="A17" s="80" t="s">
        <v>15</v>
      </c>
      <c r="B17" s="81"/>
    </row>
    <row r="18" s="66" customFormat="1" ht="24" customHeight="1" spans="1:2">
      <c r="A18" s="74" t="s">
        <v>16</v>
      </c>
      <c r="B18" s="81"/>
    </row>
    <row r="19" s="66" customFormat="1" ht="24" customHeight="1" spans="1:2">
      <c r="A19" s="74" t="s">
        <v>17</v>
      </c>
      <c r="B19" s="81">
        <v>20</v>
      </c>
    </row>
    <row r="20" s="66" customFormat="1" ht="24" customHeight="1" spans="1:2">
      <c r="A20" s="80" t="s">
        <v>18</v>
      </c>
      <c r="B20" s="81"/>
    </row>
    <row r="21" s="66" customFormat="1" ht="24" customHeight="1" spans="1:2">
      <c r="A21" s="80" t="s">
        <v>19</v>
      </c>
      <c r="B21" s="81"/>
    </row>
    <row r="22" s="66" customFormat="1" ht="24" customHeight="1" spans="1:2">
      <c r="A22" s="80" t="s">
        <v>20</v>
      </c>
      <c r="B22" s="81"/>
    </row>
    <row r="23" s="66" customFormat="1" ht="24" customHeight="1" spans="1:2">
      <c r="A23" s="80" t="s">
        <v>21</v>
      </c>
      <c r="B23" s="81"/>
    </row>
    <row r="24" s="66" customFormat="1" ht="24" customHeight="1" spans="1:2">
      <c r="A24" s="80" t="s">
        <v>22</v>
      </c>
      <c r="B24" s="81"/>
    </row>
    <row r="25" s="66" customFormat="1" ht="24" customHeight="1" spans="1:2">
      <c r="A25" s="82" t="s">
        <v>23</v>
      </c>
      <c r="B25" s="81"/>
    </row>
    <row r="26" s="66" customFormat="1" ht="24" customHeight="1" spans="1:2">
      <c r="A26" s="82" t="s">
        <v>24</v>
      </c>
      <c r="B26" s="81"/>
    </row>
    <row r="27" s="66" customFormat="1" ht="24" customHeight="1" spans="1:2">
      <c r="A27" s="83" t="s">
        <v>25</v>
      </c>
      <c r="B27" s="81"/>
    </row>
    <row r="28" s="66" customFormat="1" ht="24" customHeight="1" spans="1:2">
      <c r="A28" s="83" t="s">
        <v>26</v>
      </c>
      <c r="B28" s="81"/>
    </row>
    <row r="29" s="66" customFormat="1" ht="24" customHeight="1" spans="1:2">
      <c r="A29" s="83" t="s">
        <v>27</v>
      </c>
      <c r="B29" s="81">
        <v>0</v>
      </c>
    </row>
    <row r="30" s="66" customFormat="1" ht="24" hidden="1" customHeight="1" spans="1:2">
      <c r="A30" s="83" t="s">
        <v>28</v>
      </c>
      <c r="B30" s="81"/>
    </row>
    <row r="31" s="66" customFormat="1" ht="24" customHeight="1" spans="1:2">
      <c r="A31" s="83" t="s">
        <v>29</v>
      </c>
      <c r="B31" s="81">
        <v>50</v>
      </c>
    </row>
    <row r="32" s="66" customFormat="1" ht="24" customHeight="1" spans="1:2">
      <c r="A32" s="83" t="s">
        <v>30</v>
      </c>
      <c r="B32" s="81"/>
    </row>
    <row r="33" s="66" customFormat="1" ht="24" hidden="1" customHeight="1" spans="1:2">
      <c r="A33" s="83" t="s">
        <v>31</v>
      </c>
      <c r="B33" s="81"/>
    </row>
    <row r="34" s="66" customFormat="1" ht="24" customHeight="1" spans="1:2">
      <c r="A34" s="83" t="s">
        <v>32</v>
      </c>
      <c r="B34" s="81"/>
    </row>
  </sheetData>
  <mergeCells count="3">
    <mergeCell ref="A2:B2"/>
    <mergeCell ref="A4:A5"/>
    <mergeCell ref="B4:B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tabSelected="1" workbookViewId="0">
      <selection activeCell="F6" sqref="F6"/>
    </sheetView>
  </sheetViews>
  <sheetFormatPr defaultColWidth="9" defaultRowHeight="15" outlineLevelCol="3"/>
  <cols>
    <col min="1" max="1" width="31" style="42" customWidth="1"/>
    <col min="2" max="2" width="23.8181818181818" style="42" customWidth="1"/>
    <col min="3" max="3" width="9" style="66"/>
    <col min="4" max="4" width="10.3727272727273" style="66" customWidth="1"/>
    <col min="5" max="16375" width="9" style="66"/>
    <col min="16376" max="16384" width="9" style="67"/>
  </cols>
  <sheetData>
    <row r="1" ht="17.5" spans="1:1">
      <c r="A1" s="68"/>
    </row>
    <row r="2" ht="40" customHeight="1" spans="1:2">
      <c r="A2" s="44" t="s">
        <v>33</v>
      </c>
      <c r="B2" s="44"/>
    </row>
    <row r="3" ht="20" customHeight="1" spans="2:2">
      <c r="B3" s="46" t="s">
        <v>1</v>
      </c>
    </row>
    <row r="4" ht="21.5" customHeight="1" spans="1:2">
      <c r="A4" s="69" t="s">
        <v>2</v>
      </c>
      <c r="B4" s="70" t="s">
        <v>3</v>
      </c>
    </row>
    <row r="5" ht="21.5" customHeight="1" spans="1:2">
      <c r="A5" s="69"/>
      <c r="B5" s="70"/>
    </row>
    <row r="6" s="65" customFormat="1" ht="21.5" customHeight="1" spans="1:4">
      <c r="A6" s="71" t="s">
        <v>34</v>
      </c>
      <c r="B6" s="72">
        <f>SUM(B7:B32)</f>
        <v>8483.24</v>
      </c>
      <c r="C6" s="73"/>
      <c r="D6" s="73"/>
    </row>
    <row r="7" s="66" customFormat="1" ht="21.5" customHeight="1" spans="1:4">
      <c r="A7" s="74" t="s">
        <v>35</v>
      </c>
      <c r="B7" s="75">
        <v>5349</v>
      </c>
      <c r="C7" s="1"/>
      <c r="D7" s="1"/>
    </row>
    <row r="8" s="66" customFormat="1" ht="21.5" customHeight="1" spans="1:4">
      <c r="A8" s="74" t="s">
        <v>36</v>
      </c>
      <c r="B8" s="75">
        <v>10</v>
      </c>
      <c r="C8" s="1"/>
      <c r="D8" s="1"/>
    </row>
    <row r="9" s="66" customFormat="1" ht="21.5" customHeight="1" spans="1:4">
      <c r="A9" s="74" t="s">
        <v>37</v>
      </c>
      <c r="B9" s="75"/>
      <c r="C9" s="1"/>
      <c r="D9" s="1"/>
    </row>
    <row r="10" s="66" customFormat="1" ht="21.5" customHeight="1" spans="1:4">
      <c r="A10" s="74" t="s">
        <v>38</v>
      </c>
      <c r="B10" s="75"/>
      <c r="C10" s="1"/>
      <c r="D10" s="1"/>
    </row>
    <row r="11" s="66" customFormat="1" ht="21.5" customHeight="1" spans="1:4">
      <c r="A11" s="74" t="s">
        <v>39</v>
      </c>
      <c r="B11" s="75"/>
      <c r="C11" s="1"/>
      <c r="D11" s="1"/>
    </row>
    <row r="12" s="66" customFormat="1" ht="21.5" customHeight="1" spans="1:4">
      <c r="A12" s="74" t="s">
        <v>40</v>
      </c>
      <c r="B12" s="75"/>
      <c r="C12" s="1"/>
      <c r="D12" s="1"/>
    </row>
    <row r="13" s="66" customFormat="1" ht="21.5" customHeight="1" spans="1:4">
      <c r="A13" s="74" t="s">
        <v>41</v>
      </c>
      <c r="B13" s="75">
        <v>25.8</v>
      </c>
      <c r="C13" s="1"/>
      <c r="D13" s="1"/>
    </row>
    <row r="14" s="66" customFormat="1" ht="21.5" customHeight="1" spans="1:4">
      <c r="A14" s="74" t="s">
        <v>42</v>
      </c>
      <c r="B14" s="75">
        <v>500</v>
      </c>
      <c r="C14" s="1"/>
      <c r="D14" s="1"/>
    </row>
    <row r="15" s="66" customFormat="1" ht="21.5" customHeight="1" spans="1:4">
      <c r="A15" s="74" t="s">
        <v>43</v>
      </c>
      <c r="B15" s="75"/>
      <c r="C15" s="1"/>
      <c r="D15" s="1"/>
    </row>
    <row r="16" s="66" customFormat="1" ht="21.5" customHeight="1" spans="1:4">
      <c r="A16" s="74" t="s">
        <v>44</v>
      </c>
      <c r="B16" s="75"/>
      <c r="C16" s="1"/>
      <c r="D16" s="1"/>
    </row>
    <row r="17" s="66" customFormat="1" ht="21.5" customHeight="1" spans="1:4">
      <c r="A17" s="74" t="s">
        <v>45</v>
      </c>
      <c r="B17" s="75">
        <v>1087.05</v>
      </c>
      <c r="C17" s="1"/>
      <c r="D17" s="1"/>
    </row>
    <row r="18" s="66" customFormat="1" ht="21.5" customHeight="1" spans="1:4">
      <c r="A18" s="74" t="s">
        <v>46</v>
      </c>
      <c r="B18" s="75">
        <v>1411.39</v>
      </c>
      <c r="C18" s="1"/>
      <c r="D18" s="1"/>
    </row>
    <row r="19" s="66" customFormat="1" ht="21.5" customHeight="1" spans="1:4">
      <c r="A19" s="74" t="s">
        <v>47</v>
      </c>
      <c r="B19" s="75"/>
      <c r="C19" s="1"/>
      <c r="D19" s="1"/>
    </row>
    <row r="20" s="66" customFormat="1" ht="21.5" customHeight="1" spans="1:4">
      <c r="A20" s="74" t="s">
        <v>48</v>
      </c>
      <c r="B20" s="75">
        <v>100</v>
      </c>
      <c r="C20" s="1"/>
      <c r="D20" s="1"/>
    </row>
    <row r="21" s="66" customFormat="1" ht="21.5" customHeight="1" spans="1:4">
      <c r="A21" s="74" t="s">
        <v>49</v>
      </c>
      <c r="B21" s="75"/>
      <c r="C21" s="1"/>
      <c r="D21" s="1"/>
    </row>
    <row r="22" s="66" customFormat="1" ht="21.5" customHeight="1" spans="1:4">
      <c r="A22" s="74" t="s">
        <v>50</v>
      </c>
      <c r="B22" s="75"/>
      <c r="C22" s="1"/>
      <c r="D22" s="1"/>
    </row>
    <row r="23" s="66" customFormat="1" ht="21.5" customHeight="1" spans="1:4">
      <c r="A23" s="74" t="s">
        <v>51</v>
      </c>
      <c r="B23" s="75"/>
      <c r="C23" s="1"/>
      <c r="D23" s="1"/>
    </row>
    <row r="24" s="66" customFormat="1" ht="21.5" customHeight="1" spans="1:4">
      <c r="A24" s="74" t="s">
        <v>52</v>
      </c>
      <c r="B24" s="75"/>
      <c r="C24" s="1"/>
      <c r="D24" s="1"/>
    </row>
    <row r="25" s="66" customFormat="1" ht="21.5" customHeight="1" spans="1:4">
      <c r="A25" s="74" t="s">
        <v>53</v>
      </c>
      <c r="B25" s="75"/>
      <c r="C25" s="1"/>
      <c r="D25" s="1"/>
    </row>
    <row r="26" s="66" customFormat="1" ht="21.5" customHeight="1" spans="1:4">
      <c r="A26" s="74" t="s">
        <v>54</v>
      </c>
      <c r="B26" s="75"/>
      <c r="C26" s="1"/>
      <c r="D26" s="1"/>
    </row>
    <row r="27" s="66" customFormat="1" ht="21.5" customHeight="1" spans="1:4">
      <c r="A27" s="74" t="s">
        <v>55</v>
      </c>
      <c r="B27" s="75"/>
      <c r="C27" s="1"/>
      <c r="D27" s="1"/>
    </row>
    <row r="28" s="66" customFormat="1" ht="21.5" customHeight="1" spans="1:4">
      <c r="A28" s="74" t="s">
        <v>56</v>
      </c>
      <c r="B28" s="75"/>
      <c r="C28" s="1"/>
      <c r="D28" s="1"/>
    </row>
    <row r="29" s="66" customFormat="1" ht="21.5" customHeight="1" spans="1:4">
      <c r="A29" s="74" t="s">
        <v>57</v>
      </c>
      <c r="B29" s="75"/>
      <c r="C29" s="1"/>
      <c r="D29" s="1"/>
    </row>
    <row r="30" s="66" customFormat="1" ht="21.5" customHeight="1" spans="1:4">
      <c r="A30" s="74" t="s">
        <v>58</v>
      </c>
      <c r="B30" s="75"/>
      <c r="C30" s="1"/>
      <c r="D30" s="1"/>
    </row>
    <row r="31" s="66" customFormat="1" ht="21.5" customHeight="1" spans="1:4">
      <c r="A31" s="74" t="s">
        <v>59</v>
      </c>
      <c r="B31" s="75"/>
      <c r="C31" s="1"/>
      <c r="D31" s="1"/>
    </row>
    <row r="32" s="66" customFormat="1" ht="21.5" customHeight="1" spans="1:4">
      <c r="A32" s="74" t="s">
        <v>60</v>
      </c>
      <c r="B32" s="75"/>
      <c r="C32" s="1"/>
      <c r="D32" s="1"/>
    </row>
    <row r="33" s="66" customFormat="1" ht="21.5" customHeight="1" spans="1:3">
      <c r="A33" s="76" t="s">
        <v>61</v>
      </c>
      <c r="B33" s="76"/>
      <c r="C33" s="1"/>
    </row>
    <row r="34" s="66" customFormat="1" spans="1:2">
      <c r="A34" s="42"/>
      <c r="B34" s="42"/>
    </row>
  </sheetData>
  <mergeCells count="4">
    <mergeCell ref="A2:B2"/>
    <mergeCell ref="A33:B33"/>
    <mergeCell ref="A4:A5"/>
    <mergeCell ref="B4:B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331"/>
  <sheetViews>
    <sheetView workbookViewId="0">
      <selection activeCell="D3" sqref="D3"/>
    </sheetView>
  </sheetViews>
  <sheetFormatPr defaultColWidth="9" defaultRowHeight="15.5"/>
  <cols>
    <col min="1" max="1" width="36" style="40" customWidth="1"/>
    <col min="2" max="2" width="24.0909090909091" style="40" customWidth="1"/>
    <col min="3" max="16384" width="9" style="41"/>
  </cols>
  <sheetData>
    <row r="1" s="38" customFormat="1" spans="1:16375">
      <c r="A1" s="42"/>
      <c r="B1" s="43"/>
      <c r="XES1" s="41"/>
      <c r="XET1" s="41"/>
      <c r="XEU1" s="41"/>
    </row>
    <row r="2" s="38" customFormat="1" ht="53" customHeight="1" spans="1:16375">
      <c r="A2" s="44" t="s">
        <v>62</v>
      </c>
      <c r="B2" s="45"/>
      <c r="XES2" s="41"/>
      <c r="XET2" s="41"/>
      <c r="XEU2" s="41"/>
    </row>
    <row r="3" ht="19" customHeight="1" spans="2:2">
      <c r="B3" s="46" t="s">
        <v>1</v>
      </c>
    </row>
    <row r="4" spans="1:2">
      <c r="A4" s="47" t="s">
        <v>63</v>
      </c>
      <c r="B4" s="48" t="s">
        <v>64</v>
      </c>
    </row>
    <row r="5" spans="1:2">
      <c r="A5" s="48"/>
      <c r="B5" s="48"/>
    </row>
    <row r="6" s="39" customFormat="1" ht="15" customHeight="1" spans="1:2">
      <c r="A6" s="49" t="s">
        <v>34</v>
      </c>
      <c r="B6" s="50">
        <f>SUM(B7,B236,B276,B295,B385,B437,B493,B551,B677,B749,B828,B851,B962,B1026,B1091,B1111,B1141,B1151,B1196,B1216,B1260,B1317,B1320,B1328,B1316)</f>
        <v>8483</v>
      </c>
    </row>
    <row r="7" ht="15" customHeight="1" spans="1:2">
      <c r="A7" s="51" t="s">
        <v>35</v>
      </c>
      <c r="B7" s="52">
        <f>SUM(B8+B20+B29+B40+B51+B62+B73+B81+B90+B103+B112+B123+B135+B142+B150+B156+B163+B170+B177+B184+B191+B199+B205+B211+B218+B233)</f>
        <v>5349</v>
      </c>
    </row>
    <row r="8" ht="15" hidden="1" customHeight="1" spans="1:2">
      <c r="A8" s="53" t="s">
        <v>65</v>
      </c>
      <c r="B8" s="52"/>
    </row>
    <row r="9" ht="15" hidden="1" customHeight="1" spans="1:2">
      <c r="A9" s="54" t="s">
        <v>66</v>
      </c>
      <c r="B9" s="52"/>
    </row>
    <row r="10" ht="15" hidden="1" customHeight="1" spans="1:2">
      <c r="A10" s="54" t="s">
        <v>67</v>
      </c>
      <c r="B10" s="55"/>
    </row>
    <row r="11" ht="15" hidden="1" customHeight="1" spans="1:2">
      <c r="A11" s="56" t="s">
        <v>68</v>
      </c>
      <c r="B11" s="52"/>
    </row>
    <row r="12" ht="15" hidden="1" customHeight="1" spans="1:2">
      <c r="A12" s="54" t="s">
        <v>69</v>
      </c>
      <c r="B12" s="57"/>
    </row>
    <row r="13" ht="15" hidden="1" customHeight="1" spans="1:2">
      <c r="A13" s="54" t="s">
        <v>70</v>
      </c>
      <c r="B13" s="52"/>
    </row>
    <row r="14" ht="15" hidden="1" customHeight="1" spans="1:2">
      <c r="A14" s="54" t="s">
        <v>71</v>
      </c>
      <c r="B14" s="52"/>
    </row>
    <row r="15" ht="15" hidden="1" customHeight="1" spans="1:2">
      <c r="A15" s="54" t="s">
        <v>72</v>
      </c>
      <c r="B15" s="52"/>
    </row>
    <row r="16" ht="15" hidden="1" customHeight="1" spans="1:2">
      <c r="A16" s="54" t="s">
        <v>73</v>
      </c>
      <c r="B16" s="52"/>
    </row>
    <row r="17" ht="15" hidden="1" customHeight="1" spans="1:2">
      <c r="A17" s="54" t="s">
        <v>74</v>
      </c>
      <c r="B17" s="52"/>
    </row>
    <row r="18" ht="15" hidden="1" customHeight="1" spans="1:2">
      <c r="A18" s="54" t="s">
        <v>75</v>
      </c>
      <c r="B18" s="52"/>
    </row>
    <row r="19" ht="15" hidden="1" customHeight="1" spans="1:2">
      <c r="A19" s="54" t="s">
        <v>76</v>
      </c>
      <c r="B19" s="52"/>
    </row>
    <row r="20" ht="15" hidden="1" customHeight="1" spans="1:2">
      <c r="A20" s="53" t="s">
        <v>77</v>
      </c>
      <c r="B20" s="52"/>
    </row>
    <row r="21" ht="15" hidden="1" customHeight="1" spans="1:2">
      <c r="A21" s="54" t="s">
        <v>66</v>
      </c>
      <c r="B21" s="52"/>
    </row>
    <row r="22" ht="15" hidden="1" customHeight="1" spans="1:2">
      <c r="A22" s="54" t="s">
        <v>67</v>
      </c>
      <c r="B22" s="52"/>
    </row>
    <row r="23" ht="15" hidden="1" customHeight="1" spans="1:2">
      <c r="A23" s="54" t="s">
        <v>68</v>
      </c>
      <c r="B23" s="52"/>
    </row>
    <row r="24" ht="15" hidden="1" customHeight="1" spans="1:2">
      <c r="A24" s="54" t="s">
        <v>78</v>
      </c>
      <c r="B24" s="52"/>
    </row>
    <row r="25" ht="15" hidden="1" customHeight="1" spans="1:2">
      <c r="A25" s="54" t="s">
        <v>79</v>
      </c>
      <c r="B25" s="52"/>
    </row>
    <row r="26" ht="15" hidden="1" customHeight="1" spans="1:2">
      <c r="A26" s="54" t="s">
        <v>80</v>
      </c>
      <c r="B26" s="52"/>
    </row>
    <row r="27" ht="15" hidden="1" customHeight="1" spans="1:2">
      <c r="A27" s="54" t="s">
        <v>75</v>
      </c>
      <c r="B27" s="52"/>
    </row>
    <row r="28" ht="15" hidden="1" customHeight="1" spans="1:2">
      <c r="A28" s="54" t="s">
        <v>81</v>
      </c>
      <c r="B28" s="52"/>
    </row>
    <row r="29" ht="15" customHeight="1" spans="1:2">
      <c r="A29" s="53" t="s">
        <v>82</v>
      </c>
      <c r="B29" s="52">
        <f>SUM(B30:B39)</f>
        <v>5286</v>
      </c>
    </row>
    <row r="30" ht="15" customHeight="1" spans="1:2">
      <c r="A30" s="54" t="s">
        <v>66</v>
      </c>
      <c r="B30" s="52"/>
    </row>
    <row r="31" ht="15" hidden="1" customHeight="1" spans="1:2">
      <c r="A31" s="54" t="s">
        <v>67</v>
      </c>
      <c r="B31" s="52"/>
    </row>
    <row r="32" ht="15" hidden="1" customHeight="1" spans="1:2">
      <c r="A32" s="54" t="s">
        <v>68</v>
      </c>
      <c r="B32" s="52"/>
    </row>
    <row r="33" ht="15" hidden="1" customHeight="1" spans="1:2">
      <c r="A33" s="54" t="s">
        <v>83</v>
      </c>
      <c r="B33" s="52"/>
    </row>
    <row r="34" ht="15" hidden="1" customHeight="1" spans="1:2">
      <c r="A34" s="54" t="s">
        <v>84</v>
      </c>
      <c r="B34" s="52"/>
    </row>
    <row r="35" ht="15" hidden="1" customHeight="1" spans="1:2">
      <c r="A35" s="54" t="s">
        <v>85</v>
      </c>
      <c r="B35" s="52"/>
    </row>
    <row r="36" ht="15" hidden="1" customHeight="1" spans="1:2">
      <c r="A36" s="54" t="s">
        <v>86</v>
      </c>
      <c r="B36" s="52"/>
    </row>
    <row r="37" ht="15" hidden="1" customHeight="1" spans="1:2">
      <c r="A37" s="54" t="s">
        <v>87</v>
      </c>
      <c r="B37" s="52"/>
    </row>
    <row r="38" ht="15" customHeight="1" spans="1:2">
      <c r="A38" s="54" t="s">
        <v>75</v>
      </c>
      <c r="B38" s="52"/>
    </row>
    <row r="39" ht="15" customHeight="1" spans="1:2">
      <c r="A39" s="54" t="s">
        <v>88</v>
      </c>
      <c r="B39" s="52">
        <v>5286</v>
      </c>
    </row>
    <row r="40" ht="15" customHeight="1" spans="1:2">
      <c r="A40" s="53" t="s">
        <v>89</v>
      </c>
      <c r="B40" s="52"/>
    </row>
    <row r="41" ht="15" hidden="1" customHeight="1" spans="1:2">
      <c r="A41" s="54" t="s">
        <v>66</v>
      </c>
      <c r="B41" s="52"/>
    </row>
    <row r="42" ht="15" hidden="1" customHeight="1" spans="1:2">
      <c r="A42" s="54" t="s">
        <v>67</v>
      </c>
      <c r="B42" s="52"/>
    </row>
    <row r="43" ht="15" hidden="1" customHeight="1" spans="1:2">
      <c r="A43" s="54" t="s">
        <v>68</v>
      </c>
      <c r="B43" s="52"/>
    </row>
    <row r="44" ht="15" hidden="1" customHeight="1" spans="1:2">
      <c r="A44" s="54" t="s">
        <v>90</v>
      </c>
      <c r="B44" s="52"/>
    </row>
    <row r="45" ht="15" hidden="1" customHeight="1" spans="1:2">
      <c r="A45" s="54" t="s">
        <v>91</v>
      </c>
      <c r="B45" s="52"/>
    </row>
    <row r="46" ht="15" hidden="1" customHeight="1" spans="1:2">
      <c r="A46" s="54" t="s">
        <v>92</v>
      </c>
      <c r="B46" s="52"/>
    </row>
    <row r="47" ht="15" hidden="1" customHeight="1" spans="1:2">
      <c r="A47" s="54" t="s">
        <v>93</v>
      </c>
      <c r="B47" s="52"/>
    </row>
    <row r="48" ht="15" hidden="1" customHeight="1" spans="1:2">
      <c r="A48" s="54" t="s">
        <v>94</v>
      </c>
      <c r="B48" s="52"/>
    </row>
    <row r="49" ht="15" hidden="1" customHeight="1" spans="1:2">
      <c r="A49" s="54" t="s">
        <v>75</v>
      </c>
      <c r="B49" s="52"/>
    </row>
    <row r="50" ht="15" hidden="1" customHeight="1" spans="1:2">
      <c r="A50" s="54" t="s">
        <v>95</v>
      </c>
      <c r="B50" s="52"/>
    </row>
    <row r="51" ht="15" hidden="1" customHeight="1" spans="1:2">
      <c r="A51" s="53" t="s">
        <v>96</v>
      </c>
      <c r="B51" s="52"/>
    </row>
    <row r="52" ht="15" hidden="1" customHeight="1" spans="1:2">
      <c r="A52" s="54" t="s">
        <v>66</v>
      </c>
      <c r="B52" s="52"/>
    </row>
    <row r="53" ht="15" hidden="1" customHeight="1" spans="1:2">
      <c r="A53" s="54" t="s">
        <v>67</v>
      </c>
      <c r="B53" s="52"/>
    </row>
    <row r="54" ht="15" hidden="1" customHeight="1" spans="1:2">
      <c r="A54" s="54" t="s">
        <v>68</v>
      </c>
      <c r="B54" s="52"/>
    </row>
    <row r="55" ht="15" hidden="1" customHeight="1" spans="1:2">
      <c r="A55" s="54" t="s">
        <v>97</v>
      </c>
      <c r="B55" s="52"/>
    </row>
    <row r="56" ht="15" hidden="1" customHeight="1" spans="1:2">
      <c r="A56" s="54" t="s">
        <v>98</v>
      </c>
      <c r="B56" s="52"/>
    </row>
    <row r="57" ht="15" hidden="1" customHeight="1" spans="1:2">
      <c r="A57" s="54" t="s">
        <v>99</v>
      </c>
      <c r="B57" s="52"/>
    </row>
    <row r="58" ht="15" hidden="1" customHeight="1" spans="1:2">
      <c r="A58" s="54" t="s">
        <v>100</v>
      </c>
      <c r="B58" s="52"/>
    </row>
    <row r="59" ht="15" hidden="1" customHeight="1" spans="1:2">
      <c r="A59" s="54" t="s">
        <v>101</v>
      </c>
      <c r="B59" s="52"/>
    </row>
    <row r="60" ht="15" hidden="1" customHeight="1" spans="1:2">
      <c r="A60" s="54" t="s">
        <v>75</v>
      </c>
      <c r="B60" s="52"/>
    </row>
    <row r="61" ht="15" hidden="1" customHeight="1" spans="1:2">
      <c r="A61" s="54" t="s">
        <v>102</v>
      </c>
      <c r="B61" s="52"/>
    </row>
    <row r="62" ht="15" customHeight="1" spans="1:2">
      <c r="A62" s="53" t="s">
        <v>103</v>
      </c>
      <c r="B62" s="52">
        <f>SUM(B63:B72)</f>
        <v>53</v>
      </c>
    </row>
    <row r="63" ht="15" hidden="1" customHeight="1" spans="1:2">
      <c r="A63" s="54" t="s">
        <v>66</v>
      </c>
      <c r="B63" s="52"/>
    </row>
    <row r="64" ht="15" hidden="1" customHeight="1" spans="1:2">
      <c r="A64" s="54" t="s">
        <v>67</v>
      </c>
      <c r="B64" s="52"/>
    </row>
    <row r="65" ht="15" hidden="1" customHeight="1" spans="1:2">
      <c r="A65" s="54" t="s">
        <v>68</v>
      </c>
      <c r="B65" s="52"/>
    </row>
    <row r="66" ht="15" hidden="1" customHeight="1" spans="1:2">
      <c r="A66" s="54" t="s">
        <v>104</v>
      </c>
      <c r="B66" s="52"/>
    </row>
    <row r="67" ht="15" hidden="1" customHeight="1" spans="1:2">
      <c r="A67" s="54" t="s">
        <v>105</v>
      </c>
      <c r="B67" s="52"/>
    </row>
    <row r="68" ht="15" hidden="1" customHeight="1" spans="1:2">
      <c r="A68" s="54" t="s">
        <v>106</v>
      </c>
      <c r="B68" s="52"/>
    </row>
    <row r="69" ht="15" hidden="1" customHeight="1" spans="1:2">
      <c r="A69" s="54" t="s">
        <v>107</v>
      </c>
      <c r="B69" s="52"/>
    </row>
    <row r="70" ht="15" hidden="1" customHeight="1" spans="1:2">
      <c r="A70" s="54" t="s">
        <v>108</v>
      </c>
      <c r="B70" s="52"/>
    </row>
    <row r="71" ht="15" customHeight="1" spans="1:2">
      <c r="A71" s="54" t="s">
        <v>75</v>
      </c>
      <c r="B71" s="52">
        <v>53</v>
      </c>
    </row>
    <row r="72" ht="15" hidden="1" customHeight="1" spans="1:2">
      <c r="A72" s="54" t="s">
        <v>109</v>
      </c>
      <c r="B72" s="52"/>
    </row>
    <row r="73" ht="15" hidden="1" customHeight="1" spans="1:2">
      <c r="A73" s="53" t="s">
        <v>110</v>
      </c>
      <c r="B73" s="52"/>
    </row>
    <row r="74" ht="15" hidden="1" customHeight="1" spans="1:2">
      <c r="A74" s="54" t="s">
        <v>66</v>
      </c>
      <c r="B74" s="52"/>
    </row>
    <row r="75" ht="15" hidden="1" customHeight="1" spans="1:2">
      <c r="A75" s="54" t="s">
        <v>67</v>
      </c>
      <c r="B75" s="52"/>
    </row>
    <row r="76" ht="15" hidden="1" customHeight="1" spans="1:2">
      <c r="A76" s="54" t="s">
        <v>68</v>
      </c>
      <c r="B76" s="52"/>
    </row>
    <row r="77" ht="15" hidden="1" customHeight="1" spans="1:2">
      <c r="A77" s="54" t="s">
        <v>107</v>
      </c>
      <c r="B77" s="52"/>
    </row>
    <row r="78" ht="15" hidden="1" customHeight="1" spans="1:2">
      <c r="A78" s="54" t="s">
        <v>111</v>
      </c>
      <c r="B78" s="52"/>
    </row>
    <row r="79" ht="15" hidden="1" customHeight="1" spans="1:2">
      <c r="A79" s="54" t="s">
        <v>75</v>
      </c>
      <c r="B79" s="52"/>
    </row>
    <row r="80" ht="15" hidden="1" customHeight="1" spans="1:2">
      <c r="A80" s="54" t="s">
        <v>112</v>
      </c>
      <c r="B80" s="52"/>
    </row>
    <row r="81" ht="15" hidden="1" customHeight="1" spans="1:2">
      <c r="A81" s="53" t="s">
        <v>113</v>
      </c>
      <c r="B81" s="52"/>
    </row>
    <row r="82" ht="15" hidden="1" customHeight="1" spans="1:2">
      <c r="A82" s="54" t="s">
        <v>66</v>
      </c>
      <c r="B82" s="52"/>
    </row>
    <row r="83" ht="15" hidden="1" customHeight="1" spans="1:2">
      <c r="A83" s="54" t="s">
        <v>67</v>
      </c>
      <c r="B83" s="52"/>
    </row>
    <row r="84" ht="15" hidden="1" customHeight="1" spans="1:2">
      <c r="A84" s="54" t="s">
        <v>68</v>
      </c>
      <c r="B84" s="52"/>
    </row>
    <row r="85" ht="15" hidden="1" customHeight="1" spans="1:2">
      <c r="A85" s="54" t="s">
        <v>114</v>
      </c>
      <c r="B85" s="52"/>
    </row>
    <row r="86" ht="15" hidden="1" customHeight="1" spans="1:2">
      <c r="A86" s="54" t="s">
        <v>115</v>
      </c>
      <c r="B86" s="52"/>
    </row>
    <row r="87" ht="15" hidden="1" customHeight="1" spans="1:2">
      <c r="A87" s="54" t="s">
        <v>107</v>
      </c>
      <c r="B87" s="52"/>
    </row>
    <row r="88" ht="15" hidden="1" customHeight="1" spans="1:2">
      <c r="A88" s="54" t="s">
        <v>75</v>
      </c>
      <c r="B88" s="52"/>
    </row>
    <row r="89" ht="15" hidden="1" customHeight="1" spans="1:2">
      <c r="A89" s="54" t="s">
        <v>116</v>
      </c>
      <c r="B89" s="52"/>
    </row>
    <row r="90" ht="15" hidden="1" customHeight="1" spans="1:2">
      <c r="A90" s="53" t="s">
        <v>117</v>
      </c>
      <c r="B90" s="52">
        <f>SUM(B91:B102)</f>
        <v>0</v>
      </c>
    </row>
    <row r="91" ht="15" hidden="1" customHeight="1" spans="1:2">
      <c r="A91" s="54" t="s">
        <v>66</v>
      </c>
      <c r="B91" s="52"/>
    </row>
    <row r="92" ht="15" hidden="1" customHeight="1" spans="1:2">
      <c r="A92" s="54" t="s">
        <v>67</v>
      </c>
      <c r="B92" s="52"/>
    </row>
    <row r="93" ht="15" hidden="1" customHeight="1" spans="1:2">
      <c r="A93" s="54" t="s">
        <v>68</v>
      </c>
      <c r="B93" s="52"/>
    </row>
    <row r="94" ht="15" hidden="1" customHeight="1" spans="1:2">
      <c r="A94" s="54" t="s">
        <v>118</v>
      </c>
      <c r="B94" s="52"/>
    </row>
    <row r="95" ht="15" hidden="1" customHeight="1" spans="1:2">
      <c r="A95" s="54" t="s">
        <v>119</v>
      </c>
      <c r="B95" s="52"/>
    </row>
    <row r="96" ht="15" hidden="1" customHeight="1" spans="1:2">
      <c r="A96" s="54" t="s">
        <v>107</v>
      </c>
      <c r="B96" s="52"/>
    </row>
    <row r="97" ht="15" hidden="1" customHeight="1" spans="1:2">
      <c r="A97" s="54" t="s">
        <v>120</v>
      </c>
      <c r="B97" s="52"/>
    </row>
    <row r="98" ht="15" hidden="1" customHeight="1" spans="1:2">
      <c r="A98" s="54" t="s">
        <v>121</v>
      </c>
      <c r="B98" s="52"/>
    </row>
    <row r="99" ht="15" hidden="1" customHeight="1" spans="1:2">
      <c r="A99" s="54" t="s">
        <v>122</v>
      </c>
      <c r="B99" s="52"/>
    </row>
    <row r="100" ht="15" hidden="1" customHeight="1" spans="1:2">
      <c r="A100" s="54" t="s">
        <v>123</v>
      </c>
      <c r="B100" s="52"/>
    </row>
    <row r="101" ht="15" hidden="1" customHeight="1" spans="1:2">
      <c r="A101" s="54" t="s">
        <v>75</v>
      </c>
      <c r="B101" s="52"/>
    </row>
    <row r="102" ht="15" hidden="1" customHeight="1" spans="1:2">
      <c r="A102" s="54" t="s">
        <v>124</v>
      </c>
      <c r="B102" s="52"/>
    </row>
    <row r="103" ht="15" customHeight="1" spans="1:2">
      <c r="A103" s="53" t="s">
        <v>125</v>
      </c>
      <c r="B103" s="52">
        <f>SUM(B104:B111)</f>
        <v>10</v>
      </c>
    </row>
    <row r="104" ht="15" hidden="1" customHeight="1" spans="1:2">
      <c r="A104" s="54" t="s">
        <v>66</v>
      </c>
      <c r="B104" s="52"/>
    </row>
    <row r="105" ht="15" hidden="1" customHeight="1" spans="1:2">
      <c r="A105" s="54" t="s">
        <v>67</v>
      </c>
      <c r="B105" s="52"/>
    </row>
    <row r="106" ht="15" hidden="1" customHeight="1" spans="1:2">
      <c r="A106" s="54" t="s">
        <v>68</v>
      </c>
      <c r="B106" s="52"/>
    </row>
    <row r="107" ht="15" hidden="1" customHeight="1" spans="1:2">
      <c r="A107" s="54" t="s">
        <v>126</v>
      </c>
      <c r="B107" s="52"/>
    </row>
    <row r="108" ht="15" hidden="1" customHeight="1" spans="1:2">
      <c r="A108" s="54" t="s">
        <v>127</v>
      </c>
      <c r="B108" s="52"/>
    </row>
    <row r="109" ht="15" hidden="1" customHeight="1" spans="1:2">
      <c r="A109" s="54" t="s">
        <v>128</v>
      </c>
      <c r="B109" s="52"/>
    </row>
    <row r="110" ht="15" hidden="1" customHeight="1" spans="1:2">
      <c r="A110" s="54" t="s">
        <v>75</v>
      </c>
      <c r="B110" s="52"/>
    </row>
    <row r="111" ht="15" customHeight="1" spans="1:2">
      <c r="A111" s="54" t="s">
        <v>129</v>
      </c>
      <c r="B111" s="52">
        <v>10</v>
      </c>
    </row>
    <row r="112" ht="15" hidden="1" customHeight="1" spans="1:2">
      <c r="A112" s="53" t="s">
        <v>130</v>
      </c>
      <c r="B112" s="52"/>
    </row>
    <row r="113" ht="15" hidden="1" customHeight="1" spans="1:2">
      <c r="A113" s="54" t="s">
        <v>66</v>
      </c>
      <c r="B113" s="52"/>
    </row>
    <row r="114" ht="15" hidden="1" customHeight="1" spans="1:2">
      <c r="A114" s="54" t="s">
        <v>67</v>
      </c>
      <c r="B114" s="52"/>
    </row>
    <row r="115" ht="15" hidden="1" customHeight="1" spans="1:2">
      <c r="A115" s="54" t="s">
        <v>68</v>
      </c>
      <c r="B115" s="52"/>
    </row>
    <row r="116" ht="15" hidden="1" customHeight="1" spans="1:2">
      <c r="A116" s="54" t="s">
        <v>131</v>
      </c>
      <c r="B116" s="52"/>
    </row>
    <row r="117" ht="15" hidden="1" customHeight="1" spans="1:2">
      <c r="A117" s="54" t="s">
        <v>132</v>
      </c>
      <c r="B117" s="52"/>
    </row>
    <row r="118" ht="15" hidden="1" customHeight="1" spans="1:2">
      <c r="A118" s="54" t="s">
        <v>133</v>
      </c>
      <c r="B118" s="52"/>
    </row>
    <row r="119" ht="15" hidden="1" customHeight="1" spans="1:2">
      <c r="A119" s="54" t="s">
        <v>134</v>
      </c>
      <c r="B119" s="52"/>
    </row>
    <row r="120" ht="15" hidden="1" customHeight="1" spans="1:2">
      <c r="A120" s="54" t="s">
        <v>135</v>
      </c>
      <c r="B120" s="52"/>
    </row>
    <row r="121" ht="15" hidden="1" customHeight="1" spans="1:2">
      <c r="A121" s="54" t="s">
        <v>75</v>
      </c>
      <c r="B121" s="52"/>
    </row>
    <row r="122" ht="15" hidden="1" customHeight="1" spans="1:2">
      <c r="A122" s="54" t="s">
        <v>136</v>
      </c>
      <c r="B122" s="52"/>
    </row>
    <row r="123" ht="15" hidden="1" customHeight="1" spans="1:2">
      <c r="A123" s="53" t="s">
        <v>137</v>
      </c>
      <c r="B123" s="52"/>
    </row>
    <row r="124" ht="15" hidden="1" customHeight="1" spans="1:2">
      <c r="A124" s="54" t="s">
        <v>66</v>
      </c>
      <c r="B124" s="52"/>
    </row>
    <row r="125" ht="15" hidden="1" customHeight="1" spans="1:2">
      <c r="A125" s="54" t="s">
        <v>67</v>
      </c>
      <c r="B125" s="52"/>
    </row>
    <row r="126" ht="15" hidden="1" customHeight="1" spans="1:2">
      <c r="A126" s="54" t="s">
        <v>68</v>
      </c>
      <c r="B126" s="52"/>
    </row>
    <row r="127" ht="15" hidden="1" customHeight="1" spans="1:2">
      <c r="A127" s="54" t="s">
        <v>138</v>
      </c>
      <c r="B127" s="52"/>
    </row>
    <row r="128" ht="15" hidden="1" customHeight="1" spans="1:2">
      <c r="A128" s="54" t="s">
        <v>139</v>
      </c>
      <c r="B128" s="52"/>
    </row>
    <row r="129" ht="15" hidden="1" customHeight="1" spans="1:2">
      <c r="A129" s="54" t="s">
        <v>140</v>
      </c>
      <c r="B129" s="52"/>
    </row>
    <row r="130" ht="15" hidden="1" customHeight="1" spans="1:2">
      <c r="A130" s="54" t="s">
        <v>141</v>
      </c>
      <c r="B130" s="52"/>
    </row>
    <row r="131" ht="15" hidden="1" customHeight="1" spans="1:2">
      <c r="A131" s="54" t="s">
        <v>142</v>
      </c>
      <c r="B131" s="52"/>
    </row>
    <row r="132" ht="15" hidden="1" customHeight="1" spans="1:2">
      <c r="A132" s="54" t="s">
        <v>143</v>
      </c>
      <c r="B132" s="52"/>
    </row>
    <row r="133" ht="15" hidden="1" customHeight="1" spans="1:2">
      <c r="A133" s="54" t="s">
        <v>75</v>
      </c>
      <c r="B133" s="52"/>
    </row>
    <row r="134" ht="15" hidden="1" customHeight="1" spans="1:2">
      <c r="A134" s="54" t="s">
        <v>144</v>
      </c>
      <c r="B134" s="52"/>
    </row>
    <row r="135" ht="15" hidden="1" customHeight="1" spans="1:2">
      <c r="A135" s="53" t="s">
        <v>145</v>
      </c>
      <c r="B135" s="52"/>
    </row>
    <row r="136" ht="15" hidden="1" customHeight="1" spans="1:2">
      <c r="A136" s="54" t="s">
        <v>66</v>
      </c>
      <c r="B136" s="52"/>
    </row>
    <row r="137" ht="15" hidden="1" customHeight="1" spans="1:2">
      <c r="A137" s="54" t="s">
        <v>67</v>
      </c>
      <c r="B137" s="52"/>
    </row>
    <row r="138" ht="15" hidden="1" customHeight="1" spans="1:2">
      <c r="A138" s="54" t="s">
        <v>68</v>
      </c>
      <c r="B138" s="52"/>
    </row>
    <row r="139" ht="15" hidden="1" customHeight="1" spans="1:2">
      <c r="A139" s="54" t="s">
        <v>146</v>
      </c>
      <c r="B139" s="52"/>
    </row>
    <row r="140" ht="15" hidden="1" customHeight="1" spans="1:2">
      <c r="A140" s="54" t="s">
        <v>75</v>
      </c>
      <c r="B140" s="52"/>
    </row>
    <row r="141" ht="15" hidden="1" customHeight="1" spans="1:2">
      <c r="A141" s="54" t="s">
        <v>147</v>
      </c>
      <c r="B141" s="52"/>
    </row>
    <row r="142" ht="15" hidden="1" customHeight="1" spans="1:2">
      <c r="A142" s="53" t="s">
        <v>148</v>
      </c>
      <c r="B142" s="52"/>
    </row>
    <row r="143" ht="15" hidden="1" customHeight="1" spans="1:2">
      <c r="A143" s="54" t="s">
        <v>66</v>
      </c>
      <c r="B143" s="52"/>
    </row>
    <row r="144" ht="15" hidden="1" customHeight="1" spans="1:2">
      <c r="A144" s="54" t="s">
        <v>67</v>
      </c>
      <c r="B144" s="52"/>
    </row>
    <row r="145" ht="15" hidden="1" customHeight="1" spans="1:2">
      <c r="A145" s="54" t="s">
        <v>68</v>
      </c>
      <c r="B145" s="52"/>
    </row>
    <row r="146" ht="15" hidden="1" customHeight="1" spans="1:2">
      <c r="A146" s="54" t="s">
        <v>149</v>
      </c>
      <c r="B146" s="52"/>
    </row>
    <row r="147" ht="15" hidden="1" customHeight="1" spans="1:2">
      <c r="A147" s="54" t="s">
        <v>150</v>
      </c>
      <c r="B147" s="52"/>
    </row>
    <row r="148" ht="15" hidden="1" customHeight="1" spans="1:2">
      <c r="A148" s="54" t="s">
        <v>75</v>
      </c>
      <c r="B148" s="52"/>
    </row>
    <row r="149" ht="15" hidden="1" customHeight="1" spans="1:2">
      <c r="A149" s="54" t="s">
        <v>151</v>
      </c>
      <c r="B149" s="52"/>
    </row>
    <row r="150" ht="15" hidden="1" customHeight="1" spans="1:2">
      <c r="A150" s="53" t="s">
        <v>152</v>
      </c>
      <c r="B150" s="52"/>
    </row>
    <row r="151" ht="15" hidden="1" customHeight="1" spans="1:2">
      <c r="A151" s="54" t="s">
        <v>66</v>
      </c>
      <c r="B151" s="52"/>
    </row>
    <row r="152" ht="15" hidden="1" customHeight="1" spans="1:2">
      <c r="A152" s="54" t="s">
        <v>67</v>
      </c>
      <c r="B152" s="52"/>
    </row>
    <row r="153" ht="15" hidden="1" customHeight="1" spans="1:2">
      <c r="A153" s="54" t="s">
        <v>68</v>
      </c>
      <c r="B153" s="52"/>
    </row>
    <row r="154" ht="15" hidden="1" customHeight="1" spans="1:2">
      <c r="A154" s="54" t="s">
        <v>153</v>
      </c>
      <c r="B154" s="52"/>
    </row>
    <row r="155" ht="15" hidden="1" customHeight="1" spans="1:2">
      <c r="A155" s="54" t="s">
        <v>154</v>
      </c>
      <c r="B155" s="52"/>
    </row>
    <row r="156" ht="15" hidden="1" customHeight="1" spans="1:2">
      <c r="A156" s="53" t="s">
        <v>155</v>
      </c>
      <c r="B156" s="52"/>
    </row>
    <row r="157" ht="15" hidden="1" customHeight="1" spans="1:2">
      <c r="A157" s="54" t="s">
        <v>66</v>
      </c>
      <c r="B157" s="52"/>
    </row>
    <row r="158" ht="15" hidden="1" customHeight="1" spans="1:2">
      <c r="A158" s="54" t="s">
        <v>67</v>
      </c>
      <c r="B158" s="52"/>
    </row>
    <row r="159" ht="15" hidden="1" customHeight="1" spans="1:2">
      <c r="A159" s="54" t="s">
        <v>68</v>
      </c>
      <c r="B159" s="52"/>
    </row>
    <row r="160" ht="15" hidden="1" customHeight="1" spans="1:2">
      <c r="A160" s="54" t="s">
        <v>80</v>
      </c>
      <c r="B160" s="52"/>
    </row>
    <row r="161" ht="15" hidden="1" customHeight="1" spans="1:2">
      <c r="A161" s="54" t="s">
        <v>75</v>
      </c>
      <c r="B161" s="52"/>
    </row>
    <row r="162" ht="15" hidden="1" customHeight="1" spans="1:2">
      <c r="A162" s="54" t="s">
        <v>156</v>
      </c>
      <c r="B162" s="52"/>
    </row>
    <row r="163" ht="15" hidden="1" customHeight="1" spans="1:2">
      <c r="A163" s="53" t="s">
        <v>157</v>
      </c>
      <c r="B163" s="52"/>
    </row>
    <row r="164" ht="15" hidden="1" customHeight="1" spans="1:2">
      <c r="A164" s="54" t="s">
        <v>66</v>
      </c>
      <c r="B164" s="52"/>
    </row>
    <row r="165" ht="15" hidden="1" customHeight="1" spans="1:2">
      <c r="A165" s="54" t="s">
        <v>67</v>
      </c>
      <c r="B165" s="52"/>
    </row>
    <row r="166" ht="15" hidden="1" customHeight="1" spans="1:2">
      <c r="A166" s="54" t="s">
        <v>68</v>
      </c>
      <c r="B166" s="52"/>
    </row>
    <row r="167" ht="15" hidden="1" customHeight="1" spans="1:2">
      <c r="A167" s="54" t="s">
        <v>158</v>
      </c>
      <c r="B167" s="52"/>
    </row>
    <row r="168" ht="15" hidden="1" customHeight="1" spans="1:2">
      <c r="A168" s="54" t="s">
        <v>75</v>
      </c>
      <c r="B168" s="52"/>
    </row>
    <row r="169" ht="15" hidden="1" customHeight="1" spans="1:2">
      <c r="A169" s="54" t="s">
        <v>159</v>
      </c>
      <c r="B169" s="52"/>
    </row>
    <row r="170" ht="15" hidden="1" customHeight="1" spans="1:2">
      <c r="A170" s="53" t="s">
        <v>160</v>
      </c>
      <c r="B170" s="52"/>
    </row>
    <row r="171" ht="15" hidden="1" customHeight="1" spans="1:2">
      <c r="A171" s="54" t="s">
        <v>66</v>
      </c>
      <c r="B171" s="52"/>
    </row>
    <row r="172" ht="15" hidden="1" customHeight="1" spans="1:2">
      <c r="A172" s="54" t="s">
        <v>67</v>
      </c>
      <c r="B172" s="52"/>
    </row>
    <row r="173" ht="15" hidden="1" customHeight="1" spans="1:2">
      <c r="A173" s="54" t="s">
        <v>68</v>
      </c>
      <c r="B173" s="52"/>
    </row>
    <row r="174" ht="15" hidden="1" customHeight="1" spans="1:2">
      <c r="A174" s="54" t="s">
        <v>161</v>
      </c>
      <c r="B174" s="52"/>
    </row>
    <row r="175" ht="15" hidden="1" customHeight="1" spans="1:2">
      <c r="A175" s="54" t="s">
        <v>75</v>
      </c>
      <c r="B175" s="52"/>
    </row>
    <row r="176" ht="15" hidden="1" customHeight="1" spans="1:2">
      <c r="A176" s="54" t="s">
        <v>162</v>
      </c>
      <c r="B176" s="52"/>
    </row>
    <row r="177" ht="15" customHeight="1" spans="1:2">
      <c r="A177" s="53" t="s">
        <v>163</v>
      </c>
      <c r="B177" s="52">
        <f>SUM(B178:B183)</f>
        <v>0</v>
      </c>
    </row>
    <row r="178" ht="15" customHeight="1" spans="1:2">
      <c r="A178" s="54" t="s">
        <v>66</v>
      </c>
      <c r="B178" s="52"/>
    </row>
    <row r="179" ht="15" customHeight="1" spans="1:2">
      <c r="A179" s="54" t="s">
        <v>67</v>
      </c>
      <c r="B179" s="52"/>
    </row>
    <row r="180" ht="15" hidden="1" customHeight="1" spans="1:2">
      <c r="A180" s="54" t="s">
        <v>68</v>
      </c>
      <c r="B180" s="52"/>
    </row>
    <row r="181" ht="15" hidden="1" customHeight="1" spans="1:2">
      <c r="A181" s="54" t="s">
        <v>164</v>
      </c>
      <c r="B181" s="52"/>
    </row>
    <row r="182" ht="15" hidden="1" customHeight="1" spans="1:2">
      <c r="A182" s="54" t="s">
        <v>75</v>
      </c>
      <c r="B182" s="52"/>
    </row>
    <row r="183" ht="15" customHeight="1" spans="1:2">
      <c r="A183" s="54" t="s">
        <v>165</v>
      </c>
      <c r="B183" s="52"/>
    </row>
    <row r="184" ht="15" hidden="1" customHeight="1" spans="1:2">
      <c r="A184" s="53" t="s">
        <v>166</v>
      </c>
      <c r="B184" s="52"/>
    </row>
    <row r="185" ht="15" hidden="1" customHeight="1" spans="1:2">
      <c r="A185" s="54" t="s">
        <v>66</v>
      </c>
      <c r="B185" s="52"/>
    </row>
    <row r="186" ht="15" hidden="1" customHeight="1" spans="1:2">
      <c r="A186" s="54" t="s">
        <v>67</v>
      </c>
      <c r="B186" s="52"/>
    </row>
    <row r="187" ht="15" hidden="1" customHeight="1" spans="1:2">
      <c r="A187" s="54" t="s">
        <v>68</v>
      </c>
      <c r="B187" s="52"/>
    </row>
    <row r="188" ht="15" hidden="1" customHeight="1" spans="1:2">
      <c r="A188" s="54" t="s">
        <v>167</v>
      </c>
      <c r="B188" s="52"/>
    </row>
    <row r="189" ht="15" hidden="1" customHeight="1" spans="1:2">
      <c r="A189" s="54" t="s">
        <v>75</v>
      </c>
      <c r="B189" s="52"/>
    </row>
    <row r="190" ht="15" hidden="1" customHeight="1" spans="1:2">
      <c r="A190" s="54" t="s">
        <v>168</v>
      </c>
      <c r="B190" s="52"/>
    </row>
    <row r="191" ht="15" hidden="1" customHeight="1" spans="1:2">
      <c r="A191" s="53" t="s">
        <v>169</v>
      </c>
      <c r="B191" s="52">
        <f>SUM(B192:B198)</f>
        <v>0</v>
      </c>
    </row>
    <row r="192" ht="15" hidden="1" customHeight="1" spans="1:2">
      <c r="A192" s="54" t="s">
        <v>66</v>
      </c>
      <c r="B192" s="52"/>
    </row>
    <row r="193" ht="15" hidden="1" customHeight="1" spans="1:2">
      <c r="A193" s="54" t="s">
        <v>67</v>
      </c>
      <c r="B193" s="52"/>
    </row>
    <row r="194" ht="15" hidden="1" customHeight="1" spans="1:2">
      <c r="A194" s="54" t="s">
        <v>68</v>
      </c>
      <c r="B194" s="52"/>
    </row>
    <row r="195" ht="15" hidden="1" customHeight="1" spans="1:2">
      <c r="A195" s="54" t="s">
        <v>170</v>
      </c>
      <c r="B195" s="52"/>
    </row>
    <row r="196" ht="15" hidden="1" customHeight="1" spans="1:2">
      <c r="A196" s="54" t="s">
        <v>171</v>
      </c>
      <c r="B196" s="52"/>
    </row>
    <row r="197" ht="15" hidden="1" customHeight="1" spans="1:2">
      <c r="A197" s="54" t="s">
        <v>75</v>
      </c>
      <c r="B197" s="52"/>
    </row>
    <row r="198" ht="15" hidden="1" customHeight="1" spans="1:2">
      <c r="A198" s="54" t="s">
        <v>172</v>
      </c>
      <c r="B198" s="52"/>
    </row>
    <row r="199" ht="15" hidden="1" customHeight="1" spans="1:2">
      <c r="A199" s="53" t="s">
        <v>173</v>
      </c>
      <c r="B199" s="52">
        <f>SUM(B200:B204)</f>
        <v>0</v>
      </c>
    </row>
    <row r="200" ht="15" hidden="1" customHeight="1" spans="1:2">
      <c r="A200" s="54" t="s">
        <v>66</v>
      </c>
      <c r="B200" s="52"/>
    </row>
    <row r="201" ht="15" hidden="1" customHeight="1" spans="1:2">
      <c r="A201" s="54" t="s">
        <v>67</v>
      </c>
      <c r="B201" s="52"/>
    </row>
    <row r="202" ht="15" hidden="1" customHeight="1" spans="1:2">
      <c r="A202" s="54" t="s">
        <v>68</v>
      </c>
      <c r="B202" s="52"/>
    </row>
    <row r="203" ht="15" hidden="1" customHeight="1" spans="1:2">
      <c r="A203" s="54" t="s">
        <v>75</v>
      </c>
      <c r="B203" s="52"/>
    </row>
    <row r="204" ht="15" hidden="1" customHeight="1" spans="1:2">
      <c r="A204" s="54" t="s">
        <v>174</v>
      </c>
      <c r="B204" s="52"/>
    </row>
    <row r="205" ht="15" hidden="1" customHeight="1" spans="1:2">
      <c r="A205" s="53" t="s">
        <v>175</v>
      </c>
      <c r="B205" s="52">
        <f>SUM(B206:B210)</f>
        <v>0</v>
      </c>
    </row>
    <row r="206" ht="15" hidden="1" customHeight="1" spans="1:2">
      <c r="A206" s="54" t="s">
        <v>66</v>
      </c>
      <c r="B206" s="52"/>
    </row>
    <row r="207" ht="15" hidden="1" customHeight="1" spans="1:2">
      <c r="A207" s="54" t="s">
        <v>67</v>
      </c>
      <c r="B207" s="52"/>
    </row>
    <row r="208" ht="15" hidden="1" customHeight="1" spans="1:2">
      <c r="A208" s="54" t="s">
        <v>68</v>
      </c>
      <c r="B208" s="52"/>
    </row>
    <row r="209" ht="15" hidden="1" customHeight="1" spans="1:2">
      <c r="A209" s="54" t="s">
        <v>75</v>
      </c>
      <c r="B209" s="52"/>
    </row>
    <row r="210" ht="15" hidden="1" customHeight="1" spans="1:2">
      <c r="A210" s="54" t="s">
        <v>176</v>
      </c>
      <c r="B210" s="52"/>
    </row>
    <row r="211" ht="15" hidden="1" customHeight="1" spans="1:2">
      <c r="A211" s="53" t="s">
        <v>177</v>
      </c>
      <c r="B211" s="52">
        <f>SUM(B212:B217)</f>
        <v>0</v>
      </c>
    </row>
    <row r="212" ht="15" hidden="1" customHeight="1" spans="1:2">
      <c r="A212" s="54" t="s">
        <v>66</v>
      </c>
      <c r="B212" s="52"/>
    </row>
    <row r="213" ht="15" hidden="1" customHeight="1" spans="1:2">
      <c r="A213" s="54" t="s">
        <v>67</v>
      </c>
      <c r="B213" s="52"/>
    </row>
    <row r="214" ht="15" hidden="1" customHeight="1" spans="1:2">
      <c r="A214" s="54" t="s">
        <v>68</v>
      </c>
      <c r="B214" s="52"/>
    </row>
    <row r="215" ht="15" hidden="1" customHeight="1" spans="1:2">
      <c r="A215" s="54" t="s">
        <v>178</v>
      </c>
      <c r="B215" s="52"/>
    </row>
    <row r="216" ht="15" hidden="1" customHeight="1" spans="1:2">
      <c r="A216" s="54" t="s">
        <v>75</v>
      </c>
      <c r="B216" s="52"/>
    </row>
    <row r="217" ht="15" hidden="1" customHeight="1" spans="1:2">
      <c r="A217" s="54" t="s">
        <v>179</v>
      </c>
      <c r="B217" s="52"/>
    </row>
    <row r="218" ht="15" hidden="1" customHeight="1" spans="1:2">
      <c r="A218" s="53" t="s">
        <v>180</v>
      </c>
      <c r="B218" s="52"/>
    </row>
    <row r="219" ht="15" hidden="1" customHeight="1" spans="1:2">
      <c r="A219" s="54" t="s">
        <v>66</v>
      </c>
      <c r="B219" s="52"/>
    </row>
    <row r="220" ht="15" hidden="1" customHeight="1" spans="1:2">
      <c r="A220" s="54" t="s">
        <v>67</v>
      </c>
      <c r="B220" s="52"/>
    </row>
    <row r="221" ht="15" hidden="1" customHeight="1" spans="1:2">
      <c r="A221" s="54" t="s">
        <v>68</v>
      </c>
      <c r="B221" s="52"/>
    </row>
    <row r="222" ht="15" hidden="1" customHeight="1" spans="1:2">
      <c r="A222" s="54" t="s">
        <v>181</v>
      </c>
      <c r="B222" s="52"/>
    </row>
    <row r="223" ht="15" hidden="1" customHeight="1" spans="1:2">
      <c r="A223" s="54" t="s">
        <v>182</v>
      </c>
      <c r="B223" s="52"/>
    </row>
    <row r="224" ht="15" hidden="1" customHeight="1" spans="1:2">
      <c r="A224" s="54" t="s">
        <v>107</v>
      </c>
      <c r="B224" s="52"/>
    </row>
    <row r="225" ht="15" hidden="1" customHeight="1" spans="1:2">
      <c r="A225" s="54" t="s">
        <v>183</v>
      </c>
      <c r="B225" s="52"/>
    </row>
    <row r="226" ht="15" hidden="1" customHeight="1" spans="1:2">
      <c r="A226" s="54" t="s">
        <v>184</v>
      </c>
      <c r="B226" s="52"/>
    </row>
    <row r="227" ht="15" hidden="1" customHeight="1" spans="1:2">
      <c r="A227" s="54" t="s">
        <v>185</v>
      </c>
      <c r="B227" s="52"/>
    </row>
    <row r="228" ht="15" hidden="1" customHeight="1" spans="1:2">
      <c r="A228" s="54" t="s">
        <v>186</v>
      </c>
      <c r="B228" s="52"/>
    </row>
    <row r="229" ht="15" hidden="1" customHeight="1" spans="1:2">
      <c r="A229" s="54" t="s">
        <v>187</v>
      </c>
      <c r="B229" s="52"/>
    </row>
    <row r="230" ht="15" hidden="1" customHeight="1" spans="1:2">
      <c r="A230" s="54" t="s">
        <v>188</v>
      </c>
      <c r="B230" s="52"/>
    </row>
    <row r="231" ht="15" hidden="1" customHeight="1" spans="1:2">
      <c r="A231" s="54" t="s">
        <v>75</v>
      </c>
      <c r="B231" s="52"/>
    </row>
    <row r="232" ht="15" hidden="1" customHeight="1" spans="1:2">
      <c r="A232" s="54" t="s">
        <v>189</v>
      </c>
      <c r="B232" s="52"/>
    </row>
    <row r="233" ht="15" customHeight="1" spans="1:2">
      <c r="A233" s="53" t="s">
        <v>190</v>
      </c>
      <c r="B233" s="52">
        <f>SUM(B234:B235)</f>
        <v>0</v>
      </c>
    </row>
    <row r="234" ht="15" customHeight="1" spans="1:2">
      <c r="A234" s="54" t="s">
        <v>191</v>
      </c>
      <c r="B234" s="52"/>
    </row>
    <row r="235" ht="15" customHeight="1" spans="1:2">
      <c r="A235" s="54" t="s">
        <v>192</v>
      </c>
      <c r="B235" s="52"/>
    </row>
    <row r="236" ht="15" hidden="1" customHeight="1" spans="1:2">
      <c r="A236" s="51" t="s">
        <v>36</v>
      </c>
      <c r="B236" s="52">
        <f>SUM(B237,B244,B247,B250,B256,B261,B263,B268,B274)</f>
        <v>0</v>
      </c>
    </row>
    <row r="237" ht="15" hidden="1" customHeight="1" spans="1:2">
      <c r="A237" s="53" t="s">
        <v>193</v>
      </c>
      <c r="B237" s="52">
        <f>SUM(B238:B243)</f>
        <v>0</v>
      </c>
    </row>
    <row r="238" ht="15" hidden="1" customHeight="1" spans="1:2">
      <c r="A238" s="54" t="s">
        <v>66</v>
      </c>
      <c r="B238" s="52"/>
    </row>
    <row r="239" ht="15" hidden="1" customHeight="1" spans="1:2">
      <c r="A239" s="54" t="s">
        <v>67</v>
      </c>
      <c r="B239" s="52"/>
    </row>
    <row r="240" ht="15" hidden="1" customHeight="1" spans="1:2">
      <c r="A240" s="54" t="s">
        <v>68</v>
      </c>
      <c r="B240" s="52"/>
    </row>
    <row r="241" ht="15" hidden="1" customHeight="1" spans="1:2">
      <c r="A241" s="54" t="s">
        <v>161</v>
      </c>
      <c r="B241" s="52"/>
    </row>
    <row r="242" ht="15" hidden="1" customHeight="1" spans="1:2">
      <c r="A242" s="54" t="s">
        <v>75</v>
      </c>
      <c r="B242" s="52"/>
    </row>
    <row r="243" ht="15" hidden="1" customHeight="1" spans="1:2">
      <c r="A243" s="54" t="s">
        <v>194</v>
      </c>
      <c r="B243" s="52"/>
    </row>
    <row r="244" ht="15" hidden="1" customHeight="1" spans="1:2">
      <c r="A244" s="53" t="s">
        <v>195</v>
      </c>
      <c r="B244" s="52">
        <f>SUM(B245:B246)</f>
        <v>0</v>
      </c>
    </row>
    <row r="245" ht="15" hidden="1" customHeight="1" spans="1:2">
      <c r="A245" s="54" t="s">
        <v>196</v>
      </c>
      <c r="B245" s="52"/>
    </row>
    <row r="246" ht="15" hidden="1" customHeight="1" spans="1:2">
      <c r="A246" s="54" t="s">
        <v>197</v>
      </c>
      <c r="B246" s="52"/>
    </row>
    <row r="247" ht="15" hidden="1" customHeight="1" spans="1:2">
      <c r="A247" s="53" t="s">
        <v>198</v>
      </c>
      <c r="B247" s="52">
        <f>SUM(B248:B249)</f>
        <v>0</v>
      </c>
    </row>
    <row r="248" ht="15" hidden="1" customHeight="1" spans="1:2">
      <c r="A248" s="54" t="s">
        <v>199</v>
      </c>
      <c r="B248" s="52"/>
    </row>
    <row r="249" ht="15" hidden="1" customHeight="1" spans="1:2">
      <c r="A249" s="54" t="s">
        <v>200</v>
      </c>
      <c r="B249" s="52"/>
    </row>
    <row r="250" ht="15" hidden="1" customHeight="1" spans="1:2">
      <c r="A250" s="53" t="s">
        <v>201</v>
      </c>
      <c r="B250" s="52">
        <f>SUM(B251:B255)</f>
        <v>0</v>
      </c>
    </row>
    <row r="251" ht="15" hidden="1" customHeight="1" spans="1:2">
      <c r="A251" s="54" t="s">
        <v>202</v>
      </c>
      <c r="B251" s="52"/>
    </row>
    <row r="252" ht="15" hidden="1" customHeight="1" spans="1:2">
      <c r="A252" s="54" t="s">
        <v>203</v>
      </c>
      <c r="B252" s="52"/>
    </row>
    <row r="253" ht="15" hidden="1" customHeight="1" spans="1:2">
      <c r="A253" s="54" t="s">
        <v>204</v>
      </c>
      <c r="B253" s="52"/>
    </row>
    <row r="254" ht="15" hidden="1" customHeight="1" spans="1:2">
      <c r="A254" s="54" t="s">
        <v>205</v>
      </c>
      <c r="B254" s="52"/>
    </row>
    <row r="255" ht="15" hidden="1" customHeight="1" spans="1:2">
      <c r="A255" s="54" t="s">
        <v>206</v>
      </c>
      <c r="B255" s="52"/>
    </row>
    <row r="256" ht="15" hidden="1" customHeight="1" spans="1:2">
      <c r="A256" s="53" t="s">
        <v>207</v>
      </c>
      <c r="B256" s="52">
        <f>SUM(B257:B260)</f>
        <v>0</v>
      </c>
    </row>
    <row r="257" ht="15" hidden="1" customHeight="1" spans="1:2">
      <c r="A257" s="54" t="s">
        <v>208</v>
      </c>
      <c r="B257" s="52"/>
    </row>
    <row r="258" ht="15" hidden="1" customHeight="1" spans="1:2">
      <c r="A258" s="54" t="s">
        <v>209</v>
      </c>
      <c r="B258" s="52"/>
    </row>
    <row r="259" ht="15" hidden="1" customHeight="1" spans="1:2">
      <c r="A259" s="54" t="s">
        <v>210</v>
      </c>
      <c r="B259" s="52"/>
    </row>
    <row r="260" ht="15" hidden="1" customHeight="1" spans="1:2">
      <c r="A260" s="54" t="s">
        <v>211</v>
      </c>
      <c r="B260" s="52"/>
    </row>
    <row r="261" ht="15" hidden="1" customHeight="1" spans="1:2">
      <c r="A261" s="53" t="s">
        <v>212</v>
      </c>
      <c r="B261" s="52">
        <f>B262</f>
        <v>0</v>
      </c>
    </row>
    <row r="262" ht="15" hidden="1" customHeight="1" spans="1:2">
      <c r="A262" s="54" t="s">
        <v>213</v>
      </c>
      <c r="B262" s="52"/>
    </row>
    <row r="263" ht="15" hidden="1" customHeight="1" spans="1:2">
      <c r="A263" s="53" t="s">
        <v>214</v>
      </c>
      <c r="B263" s="52">
        <f>SUM(B264:B267)</f>
        <v>0</v>
      </c>
    </row>
    <row r="264" ht="15" hidden="1" customHeight="1" spans="1:2">
      <c r="A264" s="54" t="s">
        <v>215</v>
      </c>
      <c r="B264" s="52"/>
    </row>
    <row r="265" ht="15" hidden="1" customHeight="1" spans="1:2">
      <c r="A265" s="54" t="s">
        <v>216</v>
      </c>
      <c r="B265" s="52"/>
    </row>
    <row r="266" ht="15" hidden="1" customHeight="1" spans="1:2">
      <c r="A266" s="54" t="s">
        <v>217</v>
      </c>
      <c r="B266" s="52"/>
    </row>
    <row r="267" ht="15" hidden="1" customHeight="1" spans="1:2">
      <c r="A267" s="54" t="s">
        <v>218</v>
      </c>
      <c r="B267" s="52"/>
    </row>
    <row r="268" ht="15" hidden="1" customHeight="1" spans="1:2">
      <c r="A268" s="53" t="s">
        <v>219</v>
      </c>
      <c r="B268" s="52">
        <f>SUM(B269:B273)</f>
        <v>0</v>
      </c>
    </row>
    <row r="269" ht="15" hidden="1" customHeight="1" spans="1:2">
      <c r="A269" s="54" t="s">
        <v>66</v>
      </c>
      <c r="B269" s="52"/>
    </row>
    <row r="270" ht="15" hidden="1" customHeight="1" spans="1:2">
      <c r="A270" s="54" t="s">
        <v>67</v>
      </c>
      <c r="B270" s="52"/>
    </row>
    <row r="271" ht="15" hidden="1" customHeight="1" spans="1:2">
      <c r="A271" s="54" t="s">
        <v>68</v>
      </c>
      <c r="B271" s="52"/>
    </row>
    <row r="272" ht="15" hidden="1" customHeight="1" spans="1:2">
      <c r="A272" s="54" t="s">
        <v>75</v>
      </c>
      <c r="B272" s="52"/>
    </row>
    <row r="273" ht="15" hidden="1" customHeight="1" spans="1:2">
      <c r="A273" s="54" t="s">
        <v>220</v>
      </c>
      <c r="B273" s="52"/>
    </row>
    <row r="274" ht="15" hidden="1" customHeight="1" spans="1:2">
      <c r="A274" s="53" t="s">
        <v>221</v>
      </c>
      <c r="B274" s="52">
        <f t="shared" ref="B274:B279" si="0">B275</f>
        <v>0</v>
      </c>
    </row>
    <row r="275" ht="15" hidden="1" customHeight="1" spans="1:2">
      <c r="A275" s="54" t="s">
        <v>222</v>
      </c>
      <c r="B275" s="52"/>
    </row>
    <row r="276" ht="15" customHeight="1" spans="1:2">
      <c r="A276" s="51" t="s">
        <v>37</v>
      </c>
      <c r="B276" s="52">
        <f>SUM(B277,B279,B281,B283,B293)</f>
        <v>10</v>
      </c>
    </row>
    <row r="277" ht="15" hidden="1" customHeight="1" spans="1:2">
      <c r="A277" s="53" t="s">
        <v>223</v>
      </c>
      <c r="B277" s="52">
        <f t="shared" si="0"/>
        <v>0</v>
      </c>
    </row>
    <row r="278" ht="15" hidden="1" customHeight="1" spans="1:2">
      <c r="A278" s="54" t="s">
        <v>224</v>
      </c>
      <c r="B278" s="52"/>
    </row>
    <row r="279" ht="15" hidden="1" customHeight="1" spans="1:2">
      <c r="A279" s="53" t="s">
        <v>225</v>
      </c>
      <c r="B279" s="52">
        <f t="shared" si="0"/>
        <v>0</v>
      </c>
    </row>
    <row r="280" ht="15" hidden="1" customHeight="1" spans="1:2">
      <c r="A280" s="54" t="s">
        <v>226</v>
      </c>
      <c r="B280" s="52"/>
    </row>
    <row r="281" ht="15" hidden="1" customHeight="1" spans="1:2">
      <c r="A281" s="53" t="s">
        <v>227</v>
      </c>
      <c r="B281" s="52">
        <f>B282</f>
        <v>0</v>
      </c>
    </row>
    <row r="282" ht="15" hidden="1" customHeight="1" spans="1:2">
      <c r="A282" s="54" t="s">
        <v>228</v>
      </c>
      <c r="B282" s="52"/>
    </row>
    <row r="283" ht="15" hidden="1" customHeight="1" spans="1:2">
      <c r="A283" s="53" t="s">
        <v>229</v>
      </c>
      <c r="B283" s="52">
        <f>SUM(B284:B292)</f>
        <v>0</v>
      </c>
    </row>
    <row r="284" ht="15" hidden="1" customHeight="1" spans="1:2">
      <c r="A284" s="54" t="s">
        <v>230</v>
      </c>
      <c r="B284" s="52"/>
    </row>
    <row r="285" ht="15" hidden="1" customHeight="1" spans="1:2">
      <c r="A285" s="54" t="s">
        <v>231</v>
      </c>
      <c r="B285" s="52"/>
    </row>
    <row r="286" ht="15" hidden="1" customHeight="1" spans="1:2">
      <c r="A286" s="54" t="s">
        <v>232</v>
      </c>
      <c r="B286" s="52"/>
    </row>
    <row r="287" ht="15" hidden="1" customHeight="1" spans="1:2">
      <c r="A287" s="54" t="s">
        <v>233</v>
      </c>
      <c r="B287" s="52"/>
    </row>
    <row r="288" ht="15" hidden="1" customHeight="1" spans="1:2">
      <c r="A288" s="54" t="s">
        <v>234</v>
      </c>
      <c r="B288" s="52"/>
    </row>
    <row r="289" ht="15" hidden="1" customHeight="1" spans="1:2">
      <c r="A289" s="54" t="s">
        <v>235</v>
      </c>
      <c r="B289" s="52"/>
    </row>
    <row r="290" ht="15" hidden="1" customHeight="1" spans="1:2">
      <c r="A290" s="54" t="s">
        <v>236</v>
      </c>
      <c r="B290" s="52"/>
    </row>
    <row r="291" ht="15" hidden="1" customHeight="1" spans="1:2">
      <c r="A291" s="54" t="s">
        <v>237</v>
      </c>
      <c r="B291" s="52"/>
    </row>
    <row r="292" ht="15" hidden="1" customHeight="1" spans="1:2">
      <c r="A292" s="54" t="s">
        <v>238</v>
      </c>
      <c r="B292" s="52"/>
    </row>
    <row r="293" ht="15" customHeight="1" spans="1:2">
      <c r="A293" s="53" t="s">
        <v>239</v>
      </c>
      <c r="B293" s="52">
        <v>10</v>
      </c>
    </row>
    <row r="294" ht="15" customHeight="1" spans="1:2">
      <c r="A294" s="54" t="s">
        <v>240</v>
      </c>
      <c r="B294" s="52">
        <v>10</v>
      </c>
    </row>
    <row r="295" ht="15" customHeight="1" spans="1:2">
      <c r="A295" s="51" t="s">
        <v>38</v>
      </c>
      <c r="B295" s="52">
        <f>SUM(B296,B299,B310,B317,B325,B334,B348,B358,B368,B376,B382)</f>
        <v>0</v>
      </c>
    </row>
    <row r="296" ht="15" hidden="1" customHeight="1" spans="1:2">
      <c r="A296" s="53" t="s">
        <v>241</v>
      </c>
      <c r="B296" s="52">
        <f>SUM(B297:B298)</f>
        <v>0</v>
      </c>
    </row>
    <row r="297" ht="15" hidden="1" customHeight="1" spans="1:2">
      <c r="A297" s="54" t="s">
        <v>242</v>
      </c>
      <c r="B297" s="52"/>
    </row>
    <row r="298" ht="15" hidden="1" customHeight="1" spans="1:2">
      <c r="A298" s="54" t="s">
        <v>243</v>
      </c>
      <c r="B298" s="52"/>
    </row>
    <row r="299" ht="15" hidden="1" customHeight="1" spans="1:2">
      <c r="A299" s="53" t="s">
        <v>244</v>
      </c>
      <c r="B299" s="52"/>
    </row>
    <row r="300" ht="15" hidden="1" customHeight="1" spans="1:2">
      <c r="A300" s="54" t="s">
        <v>66</v>
      </c>
      <c r="B300" s="52"/>
    </row>
    <row r="301" ht="15" hidden="1" customHeight="1" spans="1:2">
      <c r="A301" s="54" t="s">
        <v>67</v>
      </c>
      <c r="B301" s="52"/>
    </row>
    <row r="302" ht="15" hidden="1" customHeight="1" spans="1:2">
      <c r="A302" s="54" t="s">
        <v>68</v>
      </c>
      <c r="B302" s="52"/>
    </row>
    <row r="303" ht="15" hidden="1" customHeight="1" spans="1:2">
      <c r="A303" s="54" t="s">
        <v>107</v>
      </c>
      <c r="B303" s="52"/>
    </row>
    <row r="304" ht="15" hidden="1" customHeight="1" spans="1:2">
      <c r="A304" s="54" t="s">
        <v>245</v>
      </c>
      <c r="B304" s="52"/>
    </row>
    <row r="305" ht="15" hidden="1" customHeight="1" spans="1:2">
      <c r="A305" s="54" t="s">
        <v>246</v>
      </c>
      <c r="B305" s="52"/>
    </row>
    <row r="306" ht="15" hidden="1" customHeight="1" spans="1:2">
      <c r="A306" s="54" t="s">
        <v>247</v>
      </c>
      <c r="B306" s="52"/>
    </row>
    <row r="307" ht="15" hidden="1" customHeight="1" spans="1:2">
      <c r="A307" s="54" t="s">
        <v>248</v>
      </c>
      <c r="B307" s="52"/>
    </row>
    <row r="308" ht="15" hidden="1" customHeight="1" spans="1:2">
      <c r="A308" s="54" t="s">
        <v>75</v>
      </c>
      <c r="B308" s="52"/>
    </row>
    <row r="309" ht="15" hidden="1" customHeight="1" spans="1:2">
      <c r="A309" s="54" t="s">
        <v>249</v>
      </c>
      <c r="B309" s="52"/>
    </row>
    <row r="310" ht="15" hidden="1" customHeight="1" spans="1:2">
      <c r="A310" s="53" t="s">
        <v>250</v>
      </c>
      <c r="B310" s="52"/>
    </row>
    <row r="311" ht="15" hidden="1" customHeight="1" spans="1:2">
      <c r="A311" s="54" t="s">
        <v>66</v>
      </c>
      <c r="B311" s="52"/>
    </row>
    <row r="312" ht="15" hidden="1" customHeight="1" spans="1:2">
      <c r="A312" s="54" t="s">
        <v>67</v>
      </c>
      <c r="B312" s="52"/>
    </row>
    <row r="313" ht="15" hidden="1" customHeight="1" spans="1:2">
      <c r="A313" s="54" t="s">
        <v>68</v>
      </c>
      <c r="B313" s="52"/>
    </row>
    <row r="314" ht="15" hidden="1" customHeight="1" spans="1:2">
      <c r="A314" s="54" t="s">
        <v>251</v>
      </c>
      <c r="B314" s="52"/>
    </row>
    <row r="315" ht="15" hidden="1" customHeight="1" spans="1:2">
      <c r="A315" s="54" t="s">
        <v>75</v>
      </c>
      <c r="B315" s="52"/>
    </row>
    <row r="316" ht="15" hidden="1" customHeight="1" spans="1:2">
      <c r="A316" s="54" t="s">
        <v>252</v>
      </c>
      <c r="B316" s="52"/>
    </row>
    <row r="317" ht="15" hidden="1" customHeight="1" spans="1:2">
      <c r="A317" s="53" t="s">
        <v>253</v>
      </c>
      <c r="B317" s="52"/>
    </row>
    <row r="318" ht="15" hidden="1" customHeight="1" spans="1:2">
      <c r="A318" s="54" t="s">
        <v>66</v>
      </c>
      <c r="B318" s="52"/>
    </row>
    <row r="319" ht="15" hidden="1" customHeight="1" spans="1:2">
      <c r="A319" s="54" t="s">
        <v>67</v>
      </c>
      <c r="B319" s="52"/>
    </row>
    <row r="320" ht="15" hidden="1" customHeight="1" spans="1:2">
      <c r="A320" s="54" t="s">
        <v>68</v>
      </c>
      <c r="B320" s="52"/>
    </row>
    <row r="321" ht="15" hidden="1" customHeight="1" spans="1:2">
      <c r="A321" s="54" t="s">
        <v>254</v>
      </c>
      <c r="B321" s="52"/>
    </row>
    <row r="322" ht="15" hidden="1" customHeight="1" spans="1:2">
      <c r="A322" s="54" t="s">
        <v>255</v>
      </c>
      <c r="B322" s="52"/>
    </row>
    <row r="323" ht="15" hidden="1" customHeight="1" spans="1:2">
      <c r="A323" s="54" t="s">
        <v>75</v>
      </c>
      <c r="B323" s="52"/>
    </row>
    <row r="324" ht="15" hidden="1" customHeight="1" spans="1:2">
      <c r="A324" s="54" t="s">
        <v>256</v>
      </c>
      <c r="B324" s="52"/>
    </row>
    <row r="325" ht="15" hidden="1" customHeight="1" spans="1:2">
      <c r="A325" s="53" t="s">
        <v>257</v>
      </c>
      <c r="B325" s="52"/>
    </row>
    <row r="326" ht="15" hidden="1" customHeight="1" spans="1:2">
      <c r="A326" s="54" t="s">
        <v>66</v>
      </c>
      <c r="B326" s="52"/>
    </row>
    <row r="327" ht="15" hidden="1" customHeight="1" spans="1:2">
      <c r="A327" s="54" t="s">
        <v>67</v>
      </c>
      <c r="B327" s="52"/>
    </row>
    <row r="328" ht="15" hidden="1" customHeight="1" spans="1:2">
      <c r="A328" s="54" t="s">
        <v>68</v>
      </c>
      <c r="B328" s="52"/>
    </row>
    <row r="329" ht="15" hidden="1" customHeight="1" spans="1:2">
      <c r="A329" s="54" t="s">
        <v>258</v>
      </c>
      <c r="B329" s="52"/>
    </row>
    <row r="330" ht="15" hidden="1" customHeight="1" spans="1:2">
      <c r="A330" s="54" t="s">
        <v>259</v>
      </c>
      <c r="B330" s="52"/>
    </row>
    <row r="331" ht="15" hidden="1" customHeight="1" spans="1:2">
      <c r="A331" s="54" t="s">
        <v>260</v>
      </c>
      <c r="B331" s="52"/>
    </row>
    <row r="332" ht="15" hidden="1" customHeight="1" spans="1:2">
      <c r="A332" s="54" t="s">
        <v>75</v>
      </c>
      <c r="B332" s="52"/>
    </row>
    <row r="333" ht="15" hidden="1" customHeight="1" spans="1:2">
      <c r="A333" s="54" t="s">
        <v>261</v>
      </c>
      <c r="B333" s="52"/>
    </row>
    <row r="334" ht="15" hidden="1" customHeight="1" spans="1:2">
      <c r="A334" s="53" t="s">
        <v>262</v>
      </c>
      <c r="B334" s="52"/>
    </row>
    <row r="335" ht="15" hidden="1" customHeight="1" spans="1:2">
      <c r="A335" s="54" t="s">
        <v>66</v>
      </c>
      <c r="B335" s="52"/>
    </row>
    <row r="336" ht="15" hidden="1" customHeight="1" spans="1:2">
      <c r="A336" s="54" t="s">
        <v>67</v>
      </c>
      <c r="B336" s="52"/>
    </row>
    <row r="337" ht="15" hidden="1" customHeight="1" spans="1:2">
      <c r="A337" s="54" t="s">
        <v>68</v>
      </c>
      <c r="B337" s="52"/>
    </row>
    <row r="338" ht="15" hidden="1" customHeight="1" spans="1:2">
      <c r="A338" s="54" t="s">
        <v>263</v>
      </c>
      <c r="B338" s="52"/>
    </row>
    <row r="339" ht="15" hidden="1" customHeight="1" spans="1:2">
      <c r="A339" s="54" t="s">
        <v>264</v>
      </c>
      <c r="B339" s="52"/>
    </row>
    <row r="340" ht="15" hidden="1" customHeight="1" spans="1:2">
      <c r="A340" s="54" t="s">
        <v>265</v>
      </c>
      <c r="B340" s="52"/>
    </row>
    <row r="341" ht="15" hidden="1" customHeight="1" spans="1:2">
      <c r="A341" s="54" t="s">
        <v>266</v>
      </c>
      <c r="B341" s="52"/>
    </row>
    <row r="342" ht="15" hidden="1" customHeight="1" spans="1:2">
      <c r="A342" s="54" t="s">
        <v>267</v>
      </c>
      <c r="B342" s="52"/>
    </row>
    <row r="343" ht="15" hidden="1" customHeight="1" spans="1:2">
      <c r="A343" s="54" t="s">
        <v>268</v>
      </c>
      <c r="B343" s="52"/>
    </row>
    <row r="344" ht="15" hidden="1" customHeight="1" spans="1:2">
      <c r="A344" s="54" t="s">
        <v>269</v>
      </c>
      <c r="B344" s="52"/>
    </row>
    <row r="345" ht="15" hidden="1" customHeight="1" spans="1:2">
      <c r="A345" s="54" t="s">
        <v>107</v>
      </c>
      <c r="B345" s="52"/>
    </row>
    <row r="346" ht="15" hidden="1" customHeight="1" spans="1:2">
      <c r="A346" s="54" t="s">
        <v>75</v>
      </c>
      <c r="B346" s="52"/>
    </row>
    <row r="347" ht="15" hidden="1" customHeight="1" spans="1:2">
      <c r="A347" s="54" t="s">
        <v>270</v>
      </c>
      <c r="B347" s="52"/>
    </row>
    <row r="348" ht="15" hidden="1" customHeight="1" spans="1:2">
      <c r="A348" s="53" t="s">
        <v>271</v>
      </c>
      <c r="B348" s="52">
        <f>SUM(B349:B357)</f>
        <v>0</v>
      </c>
    </row>
    <row r="349" ht="15" hidden="1" customHeight="1" spans="1:2">
      <c r="A349" s="54" t="s">
        <v>66</v>
      </c>
      <c r="B349" s="52"/>
    </row>
    <row r="350" ht="15" hidden="1" customHeight="1" spans="1:2">
      <c r="A350" s="54" t="s">
        <v>67</v>
      </c>
      <c r="B350" s="52"/>
    </row>
    <row r="351" ht="15" hidden="1" customHeight="1" spans="1:2">
      <c r="A351" s="54" t="s">
        <v>68</v>
      </c>
      <c r="B351" s="52"/>
    </row>
    <row r="352" ht="15" hidden="1" customHeight="1" spans="1:2">
      <c r="A352" s="54" t="s">
        <v>272</v>
      </c>
      <c r="B352" s="52"/>
    </row>
    <row r="353" ht="15" hidden="1" customHeight="1" spans="1:2">
      <c r="A353" s="54" t="s">
        <v>273</v>
      </c>
      <c r="B353" s="52"/>
    </row>
    <row r="354" ht="15" hidden="1" customHeight="1" spans="1:2">
      <c r="A354" s="54" t="s">
        <v>274</v>
      </c>
      <c r="B354" s="52"/>
    </row>
    <row r="355" ht="15" hidden="1" customHeight="1" spans="1:2">
      <c r="A355" s="54" t="s">
        <v>107</v>
      </c>
      <c r="B355" s="52"/>
    </row>
    <row r="356" ht="15" hidden="1" customHeight="1" spans="1:2">
      <c r="A356" s="54" t="s">
        <v>75</v>
      </c>
      <c r="B356" s="52"/>
    </row>
    <row r="357" ht="15" hidden="1" customHeight="1" spans="1:2">
      <c r="A357" s="54" t="s">
        <v>275</v>
      </c>
      <c r="B357" s="52"/>
    </row>
    <row r="358" ht="15" hidden="1" customHeight="1" spans="1:2">
      <c r="A358" s="53" t="s">
        <v>276</v>
      </c>
      <c r="B358" s="52">
        <f>SUM(B359:B367)</f>
        <v>0</v>
      </c>
    </row>
    <row r="359" ht="15" hidden="1" customHeight="1" spans="1:2">
      <c r="A359" s="54" t="s">
        <v>66</v>
      </c>
      <c r="B359" s="52"/>
    </row>
    <row r="360" ht="15" hidden="1" customHeight="1" spans="1:2">
      <c r="A360" s="54" t="s">
        <v>67</v>
      </c>
      <c r="B360" s="52"/>
    </row>
    <row r="361" ht="15" hidden="1" customHeight="1" spans="1:2">
      <c r="A361" s="54" t="s">
        <v>68</v>
      </c>
      <c r="B361" s="52"/>
    </row>
    <row r="362" ht="15" hidden="1" customHeight="1" spans="1:2">
      <c r="A362" s="54" t="s">
        <v>277</v>
      </c>
      <c r="B362" s="52"/>
    </row>
    <row r="363" ht="15" hidden="1" customHeight="1" spans="1:2">
      <c r="A363" s="54" t="s">
        <v>278</v>
      </c>
      <c r="B363" s="52"/>
    </row>
    <row r="364" ht="15" hidden="1" customHeight="1" spans="1:2">
      <c r="A364" s="54" t="s">
        <v>279</v>
      </c>
      <c r="B364" s="52"/>
    </row>
    <row r="365" ht="15" hidden="1" customHeight="1" spans="1:2">
      <c r="A365" s="54" t="s">
        <v>107</v>
      </c>
      <c r="B365" s="52"/>
    </row>
    <row r="366" ht="15" hidden="1" customHeight="1" spans="1:2">
      <c r="A366" s="54" t="s">
        <v>75</v>
      </c>
      <c r="B366" s="52"/>
    </row>
    <row r="367" ht="15" hidden="1" customHeight="1" spans="1:2">
      <c r="A367" s="54" t="s">
        <v>280</v>
      </c>
      <c r="B367" s="52"/>
    </row>
    <row r="368" ht="15" hidden="1" customHeight="1" spans="1:2">
      <c r="A368" s="53" t="s">
        <v>281</v>
      </c>
      <c r="B368" s="52">
        <f>SUM(B369:B375)</f>
        <v>0</v>
      </c>
    </row>
    <row r="369" ht="15" hidden="1" customHeight="1" spans="1:2">
      <c r="A369" s="54" t="s">
        <v>66</v>
      </c>
      <c r="B369" s="52"/>
    </row>
    <row r="370" ht="15" hidden="1" customHeight="1" spans="1:2">
      <c r="A370" s="54" t="s">
        <v>67</v>
      </c>
      <c r="B370" s="52"/>
    </row>
    <row r="371" ht="15" hidden="1" customHeight="1" spans="1:2">
      <c r="A371" s="54" t="s">
        <v>68</v>
      </c>
      <c r="B371" s="52"/>
    </row>
    <row r="372" ht="15" hidden="1" customHeight="1" spans="1:2">
      <c r="A372" s="54" t="s">
        <v>282</v>
      </c>
      <c r="B372" s="52"/>
    </row>
    <row r="373" ht="15" hidden="1" customHeight="1" spans="1:2">
      <c r="A373" s="54" t="s">
        <v>283</v>
      </c>
      <c r="B373" s="52"/>
    </row>
    <row r="374" ht="15" hidden="1" customHeight="1" spans="1:2">
      <c r="A374" s="54" t="s">
        <v>75</v>
      </c>
      <c r="B374" s="52"/>
    </row>
    <row r="375" ht="15" hidden="1" customHeight="1" spans="1:2">
      <c r="A375" s="54" t="s">
        <v>284</v>
      </c>
      <c r="B375" s="52"/>
    </row>
    <row r="376" ht="15" hidden="1" customHeight="1" spans="1:2">
      <c r="A376" s="53" t="s">
        <v>285</v>
      </c>
      <c r="B376" s="52">
        <f>SUM(B377:B381)</f>
        <v>0</v>
      </c>
    </row>
    <row r="377" ht="15" hidden="1" customHeight="1" spans="1:2">
      <c r="A377" s="54" t="s">
        <v>66</v>
      </c>
      <c r="B377" s="52"/>
    </row>
    <row r="378" ht="15" hidden="1" customHeight="1" spans="1:2">
      <c r="A378" s="54" t="s">
        <v>67</v>
      </c>
      <c r="B378" s="52"/>
    </row>
    <row r="379" ht="15" hidden="1" customHeight="1" spans="1:2">
      <c r="A379" s="54" t="s">
        <v>107</v>
      </c>
      <c r="B379" s="52"/>
    </row>
    <row r="380" ht="15" hidden="1" customHeight="1" spans="1:2">
      <c r="A380" s="54" t="s">
        <v>286</v>
      </c>
      <c r="B380" s="52"/>
    </row>
    <row r="381" ht="15" hidden="1" customHeight="1" spans="1:2">
      <c r="A381" s="54" t="s">
        <v>287</v>
      </c>
      <c r="B381" s="52"/>
    </row>
    <row r="382" ht="15" customHeight="1" spans="1:2">
      <c r="A382" s="53" t="s">
        <v>288</v>
      </c>
      <c r="B382" s="52"/>
    </row>
    <row r="383" ht="15" customHeight="1" spans="1:2">
      <c r="A383" s="54" t="s">
        <v>289</v>
      </c>
      <c r="B383" s="52"/>
    </row>
    <row r="384" ht="15" customHeight="1" spans="1:2">
      <c r="A384" s="54" t="s">
        <v>290</v>
      </c>
      <c r="B384" s="52"/>
    </row>
    <row r="385" ht="15" customHeight="1" spans="1:2">
      <c r="A385" s="51" t="s">
        <v>39</v>
      </c>
      <c r="B385" s="52">
        <f>SUM(B386,B391,B398,B404,B410,B414,B418,B422,B428,B435)</f>
        <v>0</v>
      </c>
    </row>
    <row r="386" ht="15" hidden="1" customHeight="1" spans="1:2">
      <c r="A386" s="53" t="s">
        <v>291</v>
      </c>
      <c r="B386" s="52">
        <f>SUM(B387:B390)</f>
        <v>0</v>
      </c>
    </row>
    <row r="387" ht="15" hidden="1" customHeight="1" spans="1:2">
      <c r="A387" s="54" t="s">
        <v>66</v>
      </c>
      <c r="B387" s="52"/>
    </row>
    <row r="388" ht="15" hidden="1" customHeight="1" spans="1:2">
      <c r="A388" s="54" t="s">
        <v>67</v>
      </c>
      <c r="B388" s="52"/>
    </row>
    <row r="389" ht="15" hidden="1" customHeight="1" spans="1:2">
      <c r="A389" s="54" t="s">
        <v>68</v>
      </c>
      <c r="B389" s="52"/>
    </row>
    <row r="390" ht="15" hidden="1" customHeight="1" spans="1:2">
      <c r="A390" s="54" t="s">
        <v>292</v>
      </c>
      <c r="B390" s="52"/>
    </row>
    <row r="391" ht="15" hidden="1" customHeight="1" spans="1:2">
      <c r="A391" s="53" t="s">
        <v>293</v>
      </c>
      <c r="B391" s="52"/>
    </row>
    <row r="392" ht="15" hidden="1" customHeight="1" spans="1:2">
      <c r="A392" s="54" t="s">
        <v>294</v>
      </c>
      <c r="B392" s="52"/>
    </row>
    <row r="393" ht="15" hidden="1" customHeight="1" spans="1:2">
      <c r="A393" s="54" t="s">
        <v>295</v>
      </c>
      <c r="B393" s="52"/>
    </row>
    <row r="394" ht="15" hidden="1" customHeight="1" spans="1:2">
      <c r="A394" s="54" t="s">
        <v>296</v>
      </c>
      <c r="B394" s="52"/>
    </row>
    <row r="395" ht="15" hidden="1" customHeight="1" spans="1:2">
      <c r="A395" s="54" t="s">
        <v>297</v>
      </c>
      <c r="B395" s="52"/>
    </row>
    <row r="396" ht="15" hidden="1" customHeight="1" spans="1:2">
      <c r="A396" s="54" t="s">
        <v>298</v>
      </c>
      <c r="B396" s="52"/>
    </row>
    <row r="397" ht="15" hidden="1" customHeight="1" spans="1:2">
      <c r="A397" s="54" t="s">
        <v>299</v>
      </c>
      <c r="B397" s="52"/>
    </row>
    <row r="398" ht="15" hidden="1" customHeight="1" spans="1:2">
      <c r="A398" s="53" t="s">
        <v>300</v>
      </c>
      <c r="B398" s="52"/>
    </row>
    <row r="399" ht="15" hidden="1" customHeight="1" spans="1:2">
      <c r="A399" s="54" t="s">
        <v>301</v>
      </c>
      <c r="B399" s="52"/>
    </row>
    <row r="400" ht="15" hidden="1" customHeight="1" spans="1:2">
      <c r="A400" s="54" t="s">
        <v>302</v>
      </c>
      <c r="B400" s="52"/>
    </row>
    <row r="401" ht="15" hidden="1" customHeight="1" spans="1:2">
      <c r="A401" s="54" t="s">
        <v>303</v>
      </c>
      <c r="B401" s="52"/>
    </row>
    <row r="402" ht="15" hidden="1" customHeight="1" spans="1:2">
      <c r="A402" s="54" t="s">
        <v>304</v>
      </c>
      <c r="B402" s="52"/>
    </row>
    <row r="403" ht="15" hidden="1" customHeight="1" spans="1:2">
      <c r="A403" s="54" t="s">
        <v>305</v>
      </c>
      <c r="B403" s="52"/>
    </row>
    <row r="404" ht="15" hidden="1" customHeight="1" spans="1:2">
      <c r="A404" s="53" t="s">
        <v>306</v>
      </c>
      <c r="B404" s="52"/>
    </row>
    <row r="405" ht="15" hidden="1" customHeight="1" spans="1:2">
      <c r="A405" s="54" t="s">
        <v>307</v>
      </c>
      <c r="B405" s="52"/>
    </row>
    <row r="406" ht="15" hidden="1" customHeight="1" spans="1:2">
      <c r="A406" s="54" t="s">
        <v>308</v>
      </c>
      <c r="B406" s="52"/>
    </row>
    <row r="407" ht="15" hidden="1" customHeight="1" spans="1:2">
      <c r="A407" s="54" t="s">
        <v>309</v>
      </c>
      <c r="B407" s="52"/>
    </row>
    <row r="408" ht="15" hidden="1" customHeight="1" spans="1:2">
      <c r="A408" s="54" t="s">
        <v>310</v>
      </c>
      <c r="B408" s="52"/>
    </row>
    <row r="409" ht="15" hidden="1" customHeight="1" spans="1:2">
      <c r="A409" s="54" t="s">
        <v>311</v>
      </c>
      <c r="B409" s="52"/>
    </row>
    <row r="410" ht="15" hidden="1" customHeight="1" spans="1:2">
      <c r="A410" s="53" t="s">
        <v>312</v>
      </c>
      <c r="B410" s="52"/>
    </row>
    <row r="411" ht="15" hidden="1" customHeight="1" spans="1:2">
      <c r="A411" s="54" t="s">
        <v>313</v>
      </c>
      <c r="B411" s="52"/>
    </row>
    <row r="412" ht="15" hidden="1" customHeight="1" spans="1:2">
      <c r="A412" s="54" t="s">
        <v>314</v>
      </c>
      <c r="B412" s="52"/>
    </row>
    <row r="413" ht="15" hidden="1" customHeight="1" spans="1:2">
      <c r="A413" s="54" t="s">
        <v>315</v>
      </c>
      <c r="B413" s="52"/>
    </row>
    <row r="414" ht="15" hidden="1" customHeight="1" spans="1:2">
      <c r="A414" s="53" t="s">
        <v>316</v>
      </c>
      <c r="B414" s="52"/>
    </row>
    <row r="415" ht="15" hidden="1" customHeight="1" spans="1:2">
      <c r="A415" s="54" t="s">
        <v>317</v>
      </c>
      <c r="B415" s="52"/>
    </row>
    <row r="416" ht="15" hidden="1" customHeight="1" spans="1:2">
      <c r="A416" s="54" t="s">
        <v>318</v>
      </c>
      <c r="B416" s="52"/>
    </row>
    <row r="417" ht="15" hidden="1" customHeight="1" spans="1:2">
      <c r="A417" s="54" t="s">
        <v>319</v>
      </c>
      <c r="B417" s="52"/>
    </row>
    <row r="418" ht="15" hidden="1" customHeight="1" spans="1:2">
      <c r="A418" s="53" t="s">
        <v>320</v>
      </c>
      <c r="B418" s="52"/>
    </row>
    <row r="419" ht="15" hidden="1" customHeight="1" spans="1:2">
      <c r="A419" s="54" t="s">
        <v>321</v>
      </c>
      <c r="B419" s="52"/>
    </row>
    <row r="420" ht="15" hidden="1" customHeight="1" spans="1:2">
      <c r="A420" s="54" t="s">
        <v>322</v>
      </c>
      <c r="B420" s="52"/>
    </row>
    <row r="421" ht="15" hidden="1" customHeight="1" spans="1:2">
      <c r="A421" s="54" t="s">
        <v>323</v>
      </c>
      <c r="B421" s="52"/>
    </row>
    <row r="422" ht="15" hidden="1" customHeight="1" spans="1:2">
      <c r="A422" s="53" t="s">
        <v>324</v>
      </c>
      <c r="B422" s="52"/>
    </row>
    <row r="423" ht="15" hidden="1" customHeight="1" spans="1:2">
      <c r="A423" s="54" t="s">
        <v>325</v>
      </c>
      <c r="B423" s="52"/>
    </row>
    <row r="424" ht="15" hidden="1" customHeight="1" spans="1:2">
      <c r="A424" s="54" t="s">
        <v>326</v>
      </c>
      <c r="B424" s="52"/>
    </row>
    <row r="425" ht="15" hidden="1" customHeight="1" spans="1:2">
      <c r="A425" s="54" t="s">
        <v>327</v>
      </c>
      <c r="B425" s="52"/>
    </row>
    <row r="426" ht="15" hidden="1" customHeight="1" spans="1:2">
      <c r="A426" s="54" t="s">
        <v>328</v>
      </c>
      <c r="B426" s="52"/>
    </row>
    <row r="427" ht="15" hidden="1" customHeight="1" spans="1:2">
      <c r="A427" s="54" t="s">
        <v>329</v>
      </c>
      <c r="B427" s="52"/>
    </row>
    <row r="428" ht="15" hidden="1" customHeight="1" spans="1:2">
      <c r="A428" s="53" t="s">
        <v>330</v>
      </c>
      <c r="B428" s="52"/>
    </row>
    <row r="429" ht="15" hidden="1" customHeight="1" spans="1:2">
      <c r="A429" s="54" t="s">
        <v>331</v>
      </c>
      <c r="B429" s="52"/>
    </row>
    <row r="430" ht="15" hidden="1" customHeight="1" spans="1:2">
      <c r="A430" s="54" t="s">
        <v>332</v>
      </c>
      <c r="B430" s="52"/>
    </row>
    <row r="431" ht="15" hidden="1" customHeight="1" spans="1:2">
      <c r="A431" s="54" t="s">
        <v>333</v>
      </c>
      <c r="B431" s="52"/>
    </row>
    <row r="432" ht="15" hidden="1" customHeight="1" spans="1:2">
      <c r="A432" s="54" t="s">
        <v>334</v>
      </c>
      <c r="B432" s="52"/>
    </row>
    <row r="433" ht="15" hidden="1" customHeight="1" spans="1:2">
      <c r="A433" s="54" t="s">
        <v>335</v>
      </c>
      <c r="B433" s="52"/>
    </row>
    <row r="434" ht="15" hidden="1" customHeight="1" spans="1:2">
      <c r="A434" s="54" t="s">
        <v>336</v>
      </c>
      <c r="B434" s="52"/>
    </row>
    <row r="435" ht="15" customHeight="1" spans="1:2">
      <c r="A435" s="53" t="s">
        <v>337</v>
      </c>
      <c r="B435" s="52">
        <f>B436</f>
        <v>0</v>
      </c>
    </row>
    <row r="436" ht="15" customHeight="1" spans="1:2">
      <c r="A436" s="54" t="s">
        <v>338</v>
      </c>
      <c r="B436" s="52"/>
    </row>
    <row r="437" ht="15" hidden="1" customHeight="1" spans="1:2">
      <c r="A437" s="51" t="s">
        <v>40</v>
      </c>
      <c r="B437" s="52">
        <f>SUM(B438,B443,B452,B458,B463,B468,B473,B480,B484,B488)</f>
        <v>0</v>
      </c>
    </row>
    <row r="438" ht="15" hidden="1" customHeight="1" spans="1:2">
      <c r="A438" s="53" t="s">
        <v>339</v>
      </c>
      <c r="B438" s="52">
        <f>SUM(B439:B442)</f>
        <v>0</v>
      </c>
    </row>
    <row r="439" ht="15" hidden="1" customHeight="1" spans="1:2">
      <c r="A439" s="54" t="s">
        <v>66</v>
      </c>
      <c r="B439" s="52"/>
    </row>
    <row r="440" ht="15" hidden="1" customHeight="1" spans="1:2">
      <c r="A440" s="54" t="s">
        <v>67</v>
      </c>
      <c r="B440" s="52"/>
    </row>
    <row r="441" ht="15" hidden="1" customHeight="1" spans="1:2">
      <c r="A441" s="54" t="s">
        <v>68</v>
      </c>
      <c r="B441" s="52"/>
    </row>
    <row r="442" ht="15" hidden="1" customHeight="1" spans="1:2">
      <c r="A442" s="54" t="s">
        <v>340</v>
      </c>
      <c r="B442" s="52"/>
    </row>
    <row r="443" ht="15" hidden="1" customHeight="1" spans="1:2">
      <c r="A443" s="53" t="s">
        <v>341</v>
      </c>
      <c r="B443" s="52"/>
    </row>
    <row r="444" ht="15" hidden="1" customHeight="1" spans="1:2">
      <c r="A444" s="54" t="s">
        <v>342</v>
      </c>
      <c r="B444" s="52"/>
    </row>
    <row r="445" ht="15" hidden="1" customHeight="1" spans="1:2">
      <c r="A445" s="54" t="s">
        <v>343</v>
      </c>
      <c r="B445" s="52"/>
    </row>
    <row r="446" ht="15" hidden="1" customHeight="1" spans="1:2">
      <c r="A446" s="54" t="s">
        <v>344</v>
      </c>
      <c r="B446" s="52"/>
    </row>
    <row r="447" ht="15" hidden="1" customHeight="1" spans="1:2">
      <c r="A447" s="54" t="s">
        <v>345</v>
      </c>
      <c r="B447" s="52"/>
    </row>
    <row r="448" ht="15" hidden="1" customHeight="1" spans="1:2">
      <c r="A448" s="54" t="s">
        <v>346</v>
      </c>
      <c r="B448" s="52"/>
    </row>
    <row r="449" ht="15" hidden="1" customHeight="1" spans="1:2">
      <c r="A449" s="54" t="s">
        <v>347</v>
      </c>
      <c r="B449" s="52"/>
    </row>
    <row r="450" ht="15" hidden="1" customHeight="1" spans="1:2">
      <c r="A450" s="54" t="s">
        <v>348</v>
      </c>
      <c r="B450" s="52"/>
    </row>
    <row r="451" ht="15" hidden="1" customHeight="1" spans="1:2">
      <c r="A451" s="54" t="s">
        <v>349</v>
      </c>
      <c r="B451" s="52"/>
    </row>
    <row r="452" ht="15" hidden="1" customHeight="1" spans="1:2">
      <c r="A452" s="53" t="s">
        <v>350</v>
      </c>
      <c r="B452" s="52"/>
    </row>
    <row r="453" ht="15" hidden="1" customHeight="1" spans="1:2">
      <c r="A453" s="54" t="s">
        <v>342</v>
      </c>
      <c r="B453" s="52"/>
    </row>
    <row r="454" ht="15" hidden="1" customHeight="1" spans="1:2">
      <c r="A454" s="54" t="s">
        <v>351</v>
      </c>
      <c r="B454" s="52"/>
    </row>
    <row r="455" ht="15" hidden="1" customHeight="1" spans="1:2">
      <c r="A455" s="54" t="s">
        <v>352</v>
      </c>
      <c r="B455" s="52"/>
    </row>
    <row r="456" ht="15" hidden="1" customHeight="1" spans="1:2">
      <c r="A456" s="54" t="s">
        <v>353</v>
      </c>
      <c r="B456" s="52"/>
    </row>
    <row r="457" ht="15" hidden="1" customHeight="1" spans="1:2">
      <c r="A457" s="54" t="s">
        <v>354</v>
      </c>
      <c r="B457" s="52"/>
    </row>
    <row r="458" ht="15" hidden="1" customHeight="1" spans="1:2">
      <c r="A458" s="53" t="s">
        <v>355</v>
      </c>
      <c r="B458" s="52"/>
    </row>
    <row r="459" ht="15" hidden="1" customHeight="1" spans="1:2">
      <c r="A459" s="54" t="s">
        <v>342</v>
      </c>
      <c r="B459" s="52"/>
    </row>
    <row r="460" ht="15" hidden="1" customHeight="1" spans="1:2">
      <c r="A460" s="54" t="s">
        <v>356</v>
      </c>
      <c r="B460" s="52"/>
    </row>
    <row r="461" ht="15" hidden="1" customHeight="1" spans="1:2">
      <c r="A461" s="54" t="s">
        <v>357</v>
      </c>
      <c r="B461" s="52"/>
    </row>
    <row r="462" ht="15" hidden="1" customHeight="1" spans="1:2">
      <c r="A462" s="54" t="s">
        <v>358</v>
      </c>
      <c r="B462" s="52"/>
    </row>
    <row r="463" ht="15" hidden="1" customHeight="1" spans="1:2">
      <c r="A463" s="53" t="s">
        <v>359</v>
      </c>
      <c r="B463" s="52"/>
    </row>
    <row r="464" ht="15" hidden="1" customHeight="1" spans="1:2">
      <c r="A464" s="54" t="s">
        <v>342</v>
      </c>
      <c r="B464" s="52"/>
    </row>
    <row r="465" ht="15" hidden="1" customHeight="1" spans="1:2">
      <c r="A465" s="54" t="s">
        <v>360</v>
      </c>
      <c r="B465" s="52"/>
    </row>
    <row r="466" ht="15" hidden="1" customHeight="1" spans="1:2">
      <c r="A466" s="54" t="s">
        <v>361</v>
      </c>
      <c r="B466" s="52"/>
    </row>
    <row r="467" ht="15" hidden="1" customHeight="1" spans="1:2">
      <c r="A467" s="54" t="s">
        <v>362</v>
      </c>
      <c r="B467" s="52"/>
    </row>
    <row r="468" ht="15" hidden="1" customHeight="1" spans="1:2">
      <c r="A468" s="53" t="s">
        <v>363</v>
      </c>
      <c r="B468" s="52"/>
    </row>
    <row r="469" ht="15" hidden="1" customHeight="1" spans="1:2">
      <c r="A469" s="54" t="s">
        <v>364</v>
      </c>
      <c r="B469" s="52"/>
    </row>
    <row r="470" ht="15" hidden="1" customHeight="1" spans="1:2">
      <c r="A470" s="54" t="s">
        <v>365</v>
      </c>
      <c r="B470" s="52"/>
    </row>
    <row r="471" ht="15" hidden="1" customHeight="1" spans="1:2">
      <c r="A471" s="54" t="s">
        <v>366</v>
      </c>
      <c r="B471" s="52"/>
    </row>
    <row r="472" ht="15" hidden="1" customHeight="1" spans="1:2">
      <c r="A472" s="54" t="s">
        <v>367</v>
      </c>
      <c r="B472" s="52"/>
    </row>
    <row r="473" ht="15" hidden="1" customHeight="1" spans="1:2">
      <c r="A473" s="53" t="s">
        <v>368</v>
      </c>
      <c r="B473" s="52"/>
    </row>
    <row r="474" ht="15" hidden="1" customHeight="1" spans="1:2">
      <c r="A474" s="54" t="s">
        <v>342</v>
      </c>
      <c r="B474" s="52"/>
    </row>
    <row r="475" ht="15" hidden="1" customHeight="1" spans="1:2">
      <c r="A475" s="54" t="s">
        <v>369</v>
      </c>
      <c r="B475" s="52"/>
    </row>
    <row r="476" ht="15" hidden="1" customHeight="1" spans="1:2">
      <c r="A476" s="54" t="s">
        <v>370</v>
      </c>
      <c r="B476" s="52"/>
    </row>
    <row r="477" ht="15" hidden="1" customHeight="1" spans="1:2">
      <c r="A477" s="54" t="s">
        <v>371</v>
      </c>
      <c r="B477" s="52"/>
    </row>
    <row r="478" ht="15" hidden="1" customHeight="1" spans="1:2">
      <c r="A478" s="54" t="s">
        <v>372</v>
      </c>
      <c r="B478" s="52"/>
    </row>
    <row r="479" ht="15" hidden="1" customHeight="1" spans="1:2">
      <c r="A479" s="54" t="s">
        <v>373</v>
      </c>
      <c r="B479" s="52"/>
    </row>
    <row r="480" ht="15" hidden="1" customHeight="1" spans="1:2">
      <c r="A480" s="53" t="s">
        <v>374</v>
      </c>
      <c r="B480" s="52"/>
    </row>
    <row r="481" ht="15" hidden="1" customHeight="1" spans="1:2">
      <c r="A481" s="54" t="s">
        <v>375</v>
      </c>
      <c r="B481" s="52"/>
    </row>
    <row r="482" ht="15" hidden="1" customHeight="1" spans="1:2">
      <c r="A482" s="54" t="s">
        <v>376</v>
      </c>
      <c r="B482" s="52"/>
    </row>
    <row r="483" ht="15" hidden="1" customHeight="1" spans="1:2">
      <c r="A483" s="54" t="s">
        <v>377</v>
      </c>
      <c r="B483" s="52"/>
    </row>
    <row r="484" ht="15" hidden="1" customHeight="1" spans="1:2">
      <c r="A484" s="53" t="s">
        <v>378</v>
      </c>
      <c r="B484" s="52"/>
    </row>
    <row r="485" ht="15" hidden="1" customHeight="1" spans="1:2">
      <c r="A485" s="54" t="s">
        <v>379</v>
      </c>
      <c r="B485" s="52"/>
    </row>
    <row r="486" ht="15" hidden="1" customHeight="1" spans="1:2">
      <c r="A486" s="54" t="s">
        <v>380</v>
      </c>
      <c r="B486" s="52"/>
    </row>
    <row r="487" ht="15" hidden="1" customHeight="1" spans="1:2">
      <c r="A487" s="54" t="s">
        <v>381</v>
      </c>
      <c r="B487" s="52"/>
    </row>
    <row r="488" ht="15" hidden="1" customHeight="1" spans="1:2">
      <c r="A488" s="53" t="s">
        <v>382</v>
      </c>
      <c r="B488" s="52"/>
    </row>
    <row r="489" ht="15" hidden="1" customHeight="1" spans="1:2">
      <c r="A489" s="54" t="s">
        <v>383</v>
      </c>
      <c r="B489" s="52"/>
    </row>
    <row r="490" ht="15" hidden="1" customHeight="1" spans="1:2">
      <c r="A490" s="54" t="s">
        <v>384</v>
      </c>
      <c r="B490" s="52"/>
    </row>
    <row r="491" ht="15" hidden="1" customHeight="1" spans="1:2">
      <c r="A491" s="54" t="s">
        <v>385</v>
      </c>
      <c r="B491" s="52"/>
    </row>
    <row r="492" ht="15" hidden="1" customHeight="1" spans="1:2">
      <c r="A492" s="54" t="s">
        <v>386</v>
      </c>
      <c r="B492" s="52"/>
    </row>
    <row r="493" ht="15" customHeight="1" spans="1:2">
      <c r="A493" s="51" t="s">
        <v>41</v>
      </c>
      <c r="B493" s="52">
        <f>SUM(B494,B510,B518,B529,B538,B547)</f>
        <v>26</v>
      </c>
    </row>
    <row r="494" ht="15" customHeight="1" spans="1:2">
      <c r="A494" s="53" t="s">
        <v>387</v>
      </c>
      <c r="B494" s="52">
        <f>SUM(B495:B509)</f>
        <v>0</v>
      </c>
    </row>
    <row r="495" ht="15" customHeight="1" spans="1:2">
      <c r="A495" s="54" t="s">
        <v>66</v>
      </c>
      <c r="B495" s="52"/>
    </row>
    <row r="496" ht="15" customHeight="1" spans="1:2">
      <c r="A496" s="54" t="s">
        <v>67</v>
      </c>
      <c r="B496" s="52">
        <v>0</v>
      </c>
    </row>
    <row r="497" ht="15" customHeight="1" spans="1:2">
      <c r="A497" s="54" t="s">
        <v>68</v>
      </c>
      <c r="B497" s="52">
        <v>0</v>
      </c>
    </row>
    <row r="498" ht="15" customHeight="1" spans="1:2">
      <c r="A498" s="54" t="s">
        <v>388</v>
      </c>
      <c r="B498" s="52"/>
    </row>
    <row r="499" ht="15" hidden="1" customHeight="1" spans="1:2">
      <c r="A499" s="54" t="s">
        <v>389</v>
      </c>
      <c r="B499" s="52"/>
    </row>
    <row r="500" ht="15" hidden="1" customHeight="1" spans="1:2">
      <c r="A500" s="54" t="s">
        <v>390</v>
      </c>
      <c r="B500" s="52"/>
    </row>
    <row r="501" ht="15" hidden="1" customHeight="1" spans="1:2">
      <c r="A501" s="54" t="s">
        <v>391</v>
      </c>
      <c r="B501" s="52"/>
    </row>
    <row r="502" ht="15" hidden="1" customHeight="1" spans="1:2">
      <c r="A502" s="54" t="s">
        <v>392</v>
      </c>
      <c r="B502" s="52"/>
    </row>
    <row r="503" ht="15" hidden="1" customHeight="1" spans="1:2">
      <c r="A503" s="54" t="s">
        <v>393</v>
      </c>
      <c r="B503" s="52"/>
    </row>
    <row r="504" ht="15" hidden="1" customHeight="1" spans="1:2">
      <c r="A504" s="54" t="s">
        <v>394</v>
      </c>
      <c r="B504" s="52"/>
    </row>
    <row r="505" ht="15" hidden="1" customHeight="1" spans="1:2">
      <c r="A505" s="54" t="s">
        <v>395</v>
      </c>
      <c r="B505" s="52"/>
    </row>
    <row r="506" ht="15" hidden="1" customHeight="1" spans="1:2">
      <c r="A506" s="54" t="s">
        <v>396</v>
      </c>
      <c r="B506" s="52">
        <v>0</v>
      </c>
    </row>
    <row r="507" ht="15" hidden="1" customHeight="1" spans="1:2">
      <c r="A507" s="54" t="s">
        <v>397</v>
      </c>
      <c r="B507" s="52">
        <v>0</v>
      </c>
    </row>
    <row r="508" ht="15" hidden="1" customHeight="1" spans="1:2">
      <c r="A508" s="54" t="s">
        <v>398</v>
      </c>
      <c r="B508" s="52">
        <v>0</v>
      </c>
    </row>
    <row r="509" ht="15" customHeight="1" spans="1:2">
      <c r="A509" s="54" t="s">
        <v>399</v>
      </c>
      <c r="B509" s="52"/>
    </row>
    <row r="510" ht="15" hidden="1" customHeight="1" spans="1:2">
      <c r="A510" s="53" t="s">
        <v>400</v>
      </c>
      <c r="B510" s="52"/>
    </row>
    <row r="511" ht="15" hidden="1" customHeight="1" spans="1:2">
      <c r="A511" s="54" t="s">
        <v>66</v>
      </c>
      <c r="B511" s="52"/>
    </row>
    <row r="512" ht="15" hidden="1" customHeight="1" spans="1:2">
      <c r="A512" s="54" t="s">
        <v>67</v>
      </c>
      <c r="B512" s="52"/>
    </row>
    <row r="513" ht="15" hidden="1" customHeight="1" spans="1:2">
      <c r="A513" s="54" t="s">
        <v>68</v>
      </c>
      <c r="B513" s="52"/>
    </row>
    <row r="514" ht="15" hidden="1" customHeight="1" spans="1:2">
      <c r="A514" s="54" t="s">
        <v>401</v>
      </c>
      <c r="B514" s="52"/>
    </row>
    <row r="515" ht="15" hidden="1" customHeight="1" spans="1:2">
      <c r="A515" s="54" t="s">
        <v>402</v>
      </c>
      <c r="B515" s="52"/>
    </row>
    <row r="516" ht="15" hidden="1" customHeight="1" spans="1:2">
      <c r="A516" s="54" t="s">
        <v>403</v>
      </c>
      <c r="B516" s="52"/>
    </row>
    <row r="517" ht="15" hidden="1" customHeight="1" spans="1:2">
      <c r="A517" s="54" t="s">
        <v>404</v>
      </c>
      <c r="B517" s="52"/>
    </row>
    <row r="518" ht="15" hidden="1" customHeight="1" spans="1:2">
      <c r="A518" s="53" t="s">
        <v>405</v>
      </c>
      <c r="B518" s="52"/>
    </row>
    <row r="519" ht="15" hidden="1" customHeight="1" spans="1:2">
      <c r="A519" s="54" t="s">
        <v>66</v>
      </c>
      <c r="B519" s="52"/>
    </row>
    <row r="520" ht="15" hidden="1" customHeight="1" spans="1:2">
      <c r="A520" s="54" t="s">
        <v>67</v>
      </c>
      <c r="B520" s="52"/>
    </row>
    <row r="521" ht="15" hidden="1" customHeight="1" spans="1:2">
      <c r="A521" s="54" t="s">
        <v>68</v>
      </c>
      <c r="B521" s="52"/>
    </row>
    <row r="522" ht="15" hidden="1" customHeight="1" spans="1:2">
      <c r="A522" s="54" t="s">
        <v>406</v>
      </c>
      <c r="B522" s="52"/>
    </row>
    <row r="523" ht="15" hidden="1" customHeight="1" spans="1:2">
      <c r="A523" s="54" t="s">
        <v>407</v>
      </c>
      <c r="B523" s="52"/>
    </row>
    <row r="524" ht="15" hidden="1" customHeight="1" spans="1:2">
      <c r="A524" s="54" t="s">
        <v>408</v>
      </c>
      <c r="B524" s="52"/>
    </row>
    <row r="525" ht="15" hidden="1" customHeight="1" spans="1:2">
      <c r="A525" s="54" t="s">
        <v>409</v>
      </c>
      <c r="B525" s="52"/>
    </row>
    <row r="526" ht="15" hidden="1" customHeight="1" spans="1:2">
      <c r="A526" s="54" t="s">
        <v>410</v>
      </c>
      <c r="B526" s="52"/>
    </row>
    <row r="527" ht="15" hidden="1" customHeight="1" spans="1:2">
      <c r="A527" s="54" t="s">
        <v>411</v>
      </c>
      <c r="B527" s="52"/>
    </row>
    <row r="528" ht="15" hidden="1" customHeight="1" spans="1:2">
      <c r="A528" s="54" t="s">
        <v>412</v>
      </c>
      <c r="B528" s="52"/>
    </row>
    <row r="529" ht="15" hidden="1" customHeight="1" spans="1:2">
      <c r="A529" s="58" t="s">
        <v>413</v>
      </c>
      <c r="B529" s="52"/>
    </row>
    <row r="530" ht="15" hidden="1" customHeight="1" spans="1:2">
      <c r="A530" s="59" t="s">
        <v>66</v>
      </c>
      <c r="B530" s="52"/>
    </row>
    <row r="531" ht="15" hidden="1" customHeight="1" spans="1:2">
      <c r="A531" s="59" t="s">
        <v>67</v>
      </c>
      <c r="B531" s="52"/>
    </row>
    <row r="532" ht="15" hidden="1" customHeight="1" spans="1:2">
      <c r="A532" s="59" t="s">
        <v>68</v>
      </c>
      <c r="B532" s="52"/>
    </row>
    <row r="533" ht="15" hidden="1" customHeight="1" spans="1:2">
      <c r="A533" s="59" t="s">
        <v>414</v>
      </c>
      <c r="B533" s="52"/>
    </row>
    <row r="534" ht="15" hidden="1" customHeight="1" spans="1:2">
      <c r="A534" s="59" t="s">
        <v>415</v>
      </c>
      <c r="B534" s="52"/>
    </row>
    <row r="535" ht="15" hidden="1" customHeight="1" spans="1:2">
      <c r="A535" s="59" t="s">
        <v>416</v>
      </c>
      <c r="B535" s="52"/>
    </row>
    <row r="536" ht="15" hidden="1" customHeight="1" spans="1:2">
      <c r="A536" s="59" t="s">
        <v>417</v>
      </c>
      <c r="B536" s="52"/>
    </row>
    <row r="537" ht="15" hidden="1" customHeight="1" spans="1:2">
      <c r="A537" s="59" t="s">
        <v>418</v>
      </c>
      <c r="B537" s="52"/>
    </row>
    <row r="538" ht="15" hidden="1" customHeight="1" spans="1:2">
      <c r="A538" s="58" t="s">
        <v>419</v>
      </c>
      <c r="B538" s="52"/>
    </row>
    <row r="539" ht="15" hidden="1" customHeight="1" spans="1:2">
      <c r="A539" s="59" t="s">
        <v>66</v>
      </c>
      <c r="B539" s="52"/>
    </row>
    <row r="540" ht="15" hidden="1" customHeight="1" spans="1:2">
      <c r="A540" s="59" t="s">
        <v>67</v>
      </c>
      <c r="B540" s="52"/>
    </row>
    <row r="541" ht="15" hidden="1" customHeight="1" spans="1:2">
      <c r="A541" s="59" t="s">
        <v>68</v>
      </c>
      <c r="B541" s="52"/>
    </row>
    <row r="542" ht="15" hidden="1" customHeight="1" spans="1:2">
      <c r="A542" s="59" t="s">
        <v>420</v>
      </c>
      <c r="B542" s="52"/>
    </row>
    <row r="543" ht="15" hidden="1" customHeight="1" spans="1:2">
      <c r="A543" s="59" t="s">
        <v>421</v>
      </c>
      <c r="B543" s="52"/>
    </row>
    <row r="544" ht="15" hidden="1" customHeight="1" spans="1:2">
      <c r="A544" s="59" t="s">
        <v>422</v>
      </c>
      <c r="B544" s="52"/>
    </row>
    <row r="545" ht="15" hidden="1" customHeight="1" spans="1:2">
      <c r="A545" s="59" t="s">
        <v>423</v>
      </c>
      <c r="B545" s="52"/>
    </row>
    <row r="546" ht="15" hidden="1" customHeight="1" spans="1:2">
      <c r="A546" s="59" t="s">
        <v>424</v>
      </c>
      <c r="B546" s="52"/>
    </row>
    <row r="547" ht="15" customHeight="1" spans="1:2">
      <c r="A547" s="53" t="s">
        <v>425</v>
      </c>
      <c r="B547" s="52">
        <f>SUM(B548:B550)</f>
        <v>26</v>
      </c>
    </row>
    <row r="548" ht="15" customHeight="1" spans="1:2">
      <c r="A548" s="54" t="s">
        <v>426</v>
      </c>
      <c r="B548" s="52"/>
    </row>
    <row r="549" ht="15" customHeight="1" spans="1:2">
      <c r="A549" s="54" t="s">
        <v>427</v>
      </c>
      <c r="B549" s="52"/>
    </row>
    <row r="550" ht="15" customHeight="1" spans="1:2">
      <c r="A550" s="54" t="s">
        <v>428</v>
      </c>
      <c r="B550" s="52">
        <v>26</v>
      </c>
    </row>
    <row r="551" ht="15" customHeight="1" spans="1:2">
      <c r="A551" s="51" t="s">
        <v>42</v>
      </c>
      <c r="B551" s="52">
        <f>SUM(B552,B571,B579,B581,B590,B594,B604,B612,B619,B627,B636,B641,B644,B647,B650,B653,B656,B660,B664,B672,B675)</f>
        <v>500</v>
      </c>
    </row>
    <row r="552" ht="15" customHeight="1" spans="1:2">
      <c r="A552" s="53" t="s">
        <v>429</v>
      </c>
      <c r="B552" s="52">
        <f>SUM(B553:B570)</f>
        <v>500</v>
      </c>
    </row>
    <row r="553" ht="15" hidden="1" customHeight="1" spans="1:2">
      <c r="A553" s="54" t="s">
        <v>66</v>
      </c>
      <c r="B553" s="52"/>
    </row>
    <row r="554" ht="15" hidden="1" customHeight="1" spans="1:2">
      <c r="A554" s="54" t="s">
        <v>67</v>
      </c>
      <c r="B554" s="52"/>
    </row>
    <row r="555" ht="15" hidden="1" customHeight="1" spans="1:2">
      <c r="A555" s="54" t="s">
        <v>68</v>
      </c>
      <c r="B555" s="52"/>
    </row>
    <row r="556" ht="15" hidden="1" customHeight="1" spans="1:2">
      <c r="A556" s="54" t="s">
        <v>430</v>
      </c>
      <c r="B556" s="52"/>
    </row>
    <row r="557" ht="15" hidden="1" customHeight="1" spans="1:2">
      <c r="A557" s="54" t="s">
        <v>431</v>
      </c>
      <c r="B557" s="52"/>
    </row>
    <row r="558" ht="15" hidden="1" customHeight="1" spans="1:2">
      <c r="A558" s="54" t="s">
        <v>432</v>
      </c>
      <c r="B558" s="52"/>
    </row>
    <row r="559" ht="15" hidden="1" customHeight="1" spans="1:2">
      <c r="A559" s="54" t="s">
        <v>433</v>
      </c>
      <c r="B559" s="52"/>
    </row>
    <row r="560" ht="15" hidden="1" customHeight="1" spans="1:2">
      <c r="A560" s="54" t="s">
        <v>107</v>
      </c>
      <c r="B560" s="52"/>
    </row>
    <row r="561" ht="15" hidden="1" customHeight="1" spans="1:2">
      <c r="A561" s="54" t="s">
        <v>434</v>
      </c>
      <c r="B561" s="52"/>
    </row>
    <row r="562" ht="15" hidden="1" customHeight="1" spans="1:2">
      <c r="A562" s="54" t="s">
        <v>435</v>
      </c>
      <c r="B562" s="52"/>
    </row>
    <row r="563" ht="15" hidden="1" customHeight="1" spans="1:2">
      <c r="A563" s="54" t="s">
        <v>436</v>
      </c>
      <c r="B563" s="52"/>
    </row>
    <row r="564" ht="15" hidden="1" customHeight="1" spans="1:2">
      <c r="A564" s="54" t="s">
        <v>437</v>
      </c>
      <c r="B564" s="52"/>
    </row>
    <row r="565" ht="15" hidden="1" customHeight="1" spans="1:2">
      <c r="A565" s="54" t="s">
        <v>438</v>
      </c>
      <c r="B565" s="52"/>
    </row>
    <row r="566" ht="15" hidden="1" customHeight="1" spans="1:2">
      <c r="A566" s="54" t="s">
        <v>439</v>
      </c>
      <c r="B566" s="52"/>
    </row>
    <row r="567" ht="15" hidden="1" customHeight="1" spans="1:2">
      <c r="A567" s="54" t="s">
        <v>440</v>
      </c>
      <c r="B567" s="52"/>
    </row>
    <row r="568" ht="15" hidden="1" customHeight="1" spans="1:2">
      <c r="A568" s="54" t="s">
        <v>441</v>
      </c>
      <c r="B568" s="52"/>
    </row>
    <row r="569" ht="15" hidden="1" customHeight="1" spans="1:2">
      <c r="A569" s="54" t="s">
        <v>75</v>
      </c>
      <c r="B569" s="52"/>
    </row>
    <row r="570" ht="15" customHeight="1" spans="1:2">
      <c r="A570" s="54" t="s">
        <v>442</v>
      </c>
      <c r="B570" s="52">
        <v>500</v>
      </c>
    </row>
    <row r="571" ht="15" hidden="1" customHeight="1" spans="1:2">
      <c r="A571" s="53" t="s">
        <v>443</v>
      </c>
      <c r="B571" s="52">
        <f>SUM(B572:B578)</f>
        <v>0</v>
      </c>
    </row>
    <row r="572" ht="15" hidden="1" customHeight="1" spans="1:2">
      <c r="A572" s="54" t="s">
        <v>66</v>
      </c>
      <c r="B572" s="52"/>
    </row>
    <row r="573" ht="15" hidden="1" customHeight="1" spans="1:2">
      <c r="A573" s="54" t="s">
        <v>67</v>
      </c>
      <c r="B573" s="52"/>
    </row>
    <row r="574" ht="15" hidden="1" customHeight="1" spans="1:2">
      <c r="A574" s="54" t="s">
        <v>68</v>
      </c>
      <c r="B574" s="52"/>
    </row>
    <row r="575" ht="15" hidden="1" customHeight="1" spans="1:2">
      <c r="A575" s="54" t="s">
        <v>444</v>
      </c>
      <c r="B575" s="52"/>
    </row>
    <row r="576" ht="15" hidden="1" customHeight="1" spans="1:2">
      <c r="A576" s="54" t="s">
        <v>445</v>
      </c>
      <c r="B576" s="52"/>
    </row>
    <row r="577" ht="15" hidden="1" customHeight="1" spans="1:2">
      <c r="A577" s="54" t="s">
        <v>446</v>
      </c>
      <c r="B577" s="52"/>
    </row>
    <row r="578" ht="15" hidden="1" customHeight="1" spans="1:2">
      <c r="A578" s="54" t="s">
        <v>447</v>
      </c>
      <c r="B578" s="52"/>
    </row>
    <row r="579" ht="15" hidden="1" customHeight="1" spans="1:2">
      <c r="A579" s="53" t="s">
        <v>448</v>
      </c>
      <c r="B579" s="52">
        <f>B580</f>
        <v>0</v>
      </c>
    </row>
    <row r="580" ht="15" hidden="1" customHeight="1" spans="1:2">
      <c r="A580" s="54" t="s">
        <v>449</v>
      </c>
      <c r="B580" s="52"/>
    </row>
    <row r="581" ht="15" customHeight="1" spans="1:2">
      <c r="A581" s="53" t="s">
        <v>450</v>
      </c>
      <c r="B581" s="52">
        <f>SUM(B582:B589)</f>
        <v>0</v>
      </c>
    </row>
    <row r="582" ht="15" customHeight="1" spans="1:2">
      <c r="A582" s="54" t="s">
        <v>451</v>
      </c>
      <c r="B582" s="52"/>
    </row>
    <row r="583" ht="15" customHeight="1" spans="1:2">
      <c r="A583" s="54" t="s">
        <v>452</v>
      </c>
      <c r="B583" s="52"/>
    </row>
    <row r="584" ht="15" hidden="1" customHeight="1" spans="1:2">
      <c r="A584" s="54" t="s">
        <v>453</v>
      </c>
      <c r="B584" s="52"/>
    </row>
    <row r="585" ht="15" hidden="1" customHeight="1" spans="1:2">
      <c r="A585" s="54" t="s">
        <v>454</v>
      </c>
      <c r="B585" s="52"/>
    </row>
    <row r="586" ht="15" hidden="1" customHeight="1" spans="1:2">
      <c r="A586" s="54" t="s">
        <v>455</v>
      </c>
      <c r="B586" s="52"/>
    </row>
    <row r="587" ht="15" hidden="1" customHeight="1" spans="1:2">
      <c r="A587" s="54" t="s">
        <v>456</v>
      </c>
      <c r="B587" s="52"/>
    </row>
    <row r="588" ht="15" hidden="1" customHeight="1" spans="1:2">
      <c r="A588" s="54" t="s">
        <v>457</v>
      </c>
      <c r="B588" s="52"/>
    </row>
    <row r="589" ht="15" hidden="1" customHeight="1" spans="1:2">
      <c r="A589" s="54" t="s">
        <v>458</v>
      </c>
      <c r="B589" s="52"/>
    </row>
    <row r="590" ht="15" hidden="1" customHeight="1" spans="1:2">
      <c r="A590" s="53" t="s">
        <v>459</v>
      </c>
      <c r="B590" s="52">
        <f>SUM(B591:B593)</f>
        <v>0</v>
      </c>
    </row>
    <row r="591" ht="15" hidden="1" customHeight="1" spans="1:2">
      <c r="A591" s="54" t="s">
        <v>460</v>
      </c>
      <c r="B591" s="52">
        <v>0</v>
      </c>
    </row>
    <row r="592" ht="15" hidden="1" customHeight="1" spans="1:2">
      <c r="A592" s="54" t="s">
        <v>461</v>
      </c>
      <c r="B592" s="52">
        <v>0</v>
      </c>
    </row>
    <row r="593" ht="15" hidden="1" customHeight="1" spans="1:2">
      <c r="A593" s="54" t="s">
        <v>462</v>
      </c>
      <c r="B593" s="52"/>
    </row>
    <row r="594" ht="15" hidden="1" customHeight="1" spans="1:2">
      <c r="A594" s="53" t="s">
        <v>463</v>
      </c>
      <c r="B594" s="52"/>
    </row>
    <row r="595" ht="15" hidden="1" customHeight="1" spans="1:2">
      <c r="A595" s="54" t="s">
        <v>464</v>
      </c>
      <c r="B595" s="52"/>
    </row>
    <row r="596" ht="15" hidden="1" customHeight="1" spans="1:2">
      <c r="A596" s="54" t="s">
        <v>465</v>
      </c>
      <c r="B596" s="52"/>
    </row>
    <row r="597" ht="15" hidden="1" customHeight="1" spans="1:2">
      <c r="A597" s="54" t="s">
        <v>466</v>
      </c>
      <c r="B597" s="52"/>
    </row>
    <row r="598" ht="15" hidden="1" customHeight="1" spans="1:2">
      <c r="A598" s="54" t="s">
        <v>467</v>
      </c>
      <c r="B598" s="52"/>
    </row>
    <row r="599" ht="15" hidden="1" customHeight="1" spans="1:2">
      <c r="A599" s="54" t="s">
        <v>468</v>
      </c>
      <c r="B599" s="52"/>
    </row>
    <row r="600" ht="15" hidden="1" customHeight="1" spans="1:2">
      <c r="A600" s="54" t="s">
        <v>469</v>
      </c>
      <c r="B600" s="52"/>
    </row>
    <row r="601" ht="15" hidden="1" customHeight="1" spans="1:2">
      <c r="A601" s="54" t="s">
        <v>470</v>
      </c>
      <c r="B601" s="52"/>
    </row>
    <row r="602" ht="15" hidden="1" customHeight="1" spans="1:2">
      <c r="A602" s="54" t="s">
        <v>471</v>
      </c>
      <c r="B602" s="52"/>
    </row>
    <row r="603" ht="15" hidden="1" customHeight="1" spans="1:2">
      <c r="A603" s="54" t="s">
        <v>472</v>
      </c>
      <c r="B603" s="52"/>
    </row>
    <row r="604" ht="15" hidden="1" customHeight="1" spans="1:2">
      <c r="A604" s="53" t="s">
        <v>473</v>
      </c>
      <c r="B604" s="52"/>
    </row>
    <row r="605" ht="15" hidden="1" customHeight="1" spans="1:2">
      <c r="A605" s="54" t="s">
        <v>474</v>
      </c>
      <c r="B605" s="52"/>
    </row>
    <row r="606" ht="15" hidden="1" customHeight="1" spans="1:2">
      <c r="A606" s="54" t="s">
        <v>475</v>
      </c>
      <c r="B606" s="52"/>
    </row>
    <row r="607" ht="15" hidden="1" customHeight="1" spans="1:2">
      <c r="A607" s="54" t="s">
        <v>476</v>
      </c>
      <c r="B607" s="52"/>
    </row>
    <row r="608" ht="15" hidden="1" customHeight="1" spans="1:2">
      <c r="A608" s="54" t="s">
        <v>477</v>
      </c>
      <c r="B608" s="52"/>
    </row>
    <row r="609" ht="15" hidden="1" customHeight="1" spans="1:2">
      <c r="A609" s="54" t="s">
        <v>478</v>
      </c>
      <c r="B609" s="52"/>
    </row>
    <row r="610" ht="15" hidden="1" customHeight="1" spans="1:2">
      <c r="A610" s="54" t="s">
        <v>479</v>
      </c>
      <c r="B610" s="52"/>
    </row>
    <row r="611" ht="15" hidden="1" customHeight="1" spans="1:2">
      <c r="A611" s="54" t="s">
        <v>480</v>
      </c>
      <c r="B611" s="52"/>
    </row>
    <row r="612" ht="15" hidden="1" customHeight="1" spans="1:2">
      <c r="A612" s="53" t="s">
        <v>481</v>
      </c>
      <c r="B612" s="52"/>
    </row>
    <row r="613" ht="15" hidden="1" customHeight="1" spans="1:2">
      <c r="A613" s="54" t="s">
        <v>482</v>
      </c>
      <c r="B613" s="52"/>
    </row>
    <row r="614" ht="15" hidden="1" customHeight="1" spans="1:2">
      <c r="A614" s="54" t="s">
        <v>483</v>
      </c>
      <c r="B614" s="52"/>
    </row>
    <row r="615" ht="15" hidden="1" customHeight="1" spans="1:2">
      <c r="A615" s="54" t="s">
        <v>484</v>
      </c>
      <c r="B615" s="52"/>
    </row>
    <row r="616" ht="15" hidden="1" customHeight="1" spans="1:2">
      <c r="A616" s="54" t="s">
        <v>485</v>
      </c>
      <c r="B616" s="52"/>
    </row>
    <row r="617" ht="15" hidden="1" customHeight="1" spans="1:2">
      <c r="A617" s="54" t="s">
        <v>486</v>
      </c>
      <c r="B617" s="52"/>
    </row>
    <row r="618" ht="15" hidden="1" customHeight="1" spans="1:2">
      <c r="A618" s="54" t="s">
        <v>487</v>
      </c>
      <c r="B618" s="52"/>
    </row>
    <row r="619" ht="15" hidden="1" customHeight="1" spans="1:2">
      <c r="A619" s="53" t="s">
        <v>488</v>
      </c>
      <c r="B619" s="52"/>
    </row>
    <row r="620" ht="15" hidden="1" customHeight="1" spans="1:2">
      <c r="A620" s="54" t="s">
        <v>489</v>
      </c>
      <c r="B620" s="52"/>
    </row>
    <row r="621" ht="15" hidden="1" customHeight="1" spans="1:2">
      <c r="A621" s="54" t="s">
        <v>490</v>
      </c>
      <c r="B621" s="52"/>
    </row>
    <row r="622" ht="15" hidden="1" customHeight="1" spans="1:2">
      <c r="A622" s="54" t="s">
        <v>491</v>
      </c>
      <c r="B622" s="52"/>
    </row>
    <row r="623" ht="15" hidden="1" customHeight="1" spans="1:2">
      <c r="A623" s="54" t="s">
        <v>492</v>
      </c>
      <c r="B623" s="52"/>
    </row>
    <row r="624" ht="15" hidden="1" customHeight="1" spans="1:2">
      <c r="A624" s="54" t="s">
        <v>493</v>
      </c>
      <c r="B624" s="52"/>
    </row>
    <row r="625" ht="15" hidden="1" customHeight="1" spans="1:2">
      <c r="A625" s="54" t="s">
        <v>494</v>
      </c>
      <c r="B625" s="52"/>
    </row>
    <row r="626" ht="15" hidden="1" customHeight="1" spans="1:2">
      <c r="A626" s="54" t="s">
        <v>495</v>
      </c>
      <c r="B626" s="52"/>
    </row>
    <row r="627" ht="15" hidden="1" customHeight="1" spans="1:2">
      <c r="A627" s="53" t="s">
        <v>496</v>
      </c>
      <c r="B627" s="52"/>
    </row>
    <row r="628" ht="15" hidden="1" customHeight="1" spans="1:2">
      <c r="A628" s="54" t="s">
        <v>66</v>
      </c>
      <c r="B628" s="52"/>
    </row>
    <row r="629" ht="15" hidden="1" customHeight="1" spans="1:2">
      <c r="A629" s="54" t="s">
        <v>67</v>
      </c>
      <c r="B629" s="52"/>
    </row>
    <row r="630" ht="15" hidden="1" customHeight="1" spans="1:2">
      <c r="A630" s="54" t="s">
        <v>68</v>
      </c>
      <c r="B630" s="52"/>
    </row>
    <row r="631" ht="15" hidden="1" customHeight="1" spans="1:2">
      <c r="A631" s="54" t="s">
        <v>497</v>
      </c>
      <c r="B631" s="52"/>
    </row>
    <row r="632" ht="15" hidden="1" customHeight="1" spans="1:2">
      <c r="A632" s="54" t="s">
        <v>498</v>
      </c>
      <c r="B632" s="52"/>
    </row>
    <row r="633" ht="15" hidden="1" customHeight="1" spans="1:2">
      <c r="A633" s="54" t="s">
        <v>499</v>
      </c>
      <c r="B633" s="52"/>
    </row>
    <row r="634" ht="15" hidden="1" customHeight="1" spans="1:2">
      <c r="A634" s="54" t="s">
        <v>500</v>
      </c>
      <c r="B634" s="52"/>
    </row>
    <row r="635" ht="15" hidden="1" customHeight="1" spans="1:2">
      <c r="A635" s="54" t="s">
        <v>501</v>
      </c>
      <c r="B635" s="52"/>
    </row>
    <row r="636" ht="15" hidden="1" customHeight="1" spans="1:2">
      <c r="A636" s="53" t="s">
        <v>502</v>
      </c>
      <c r="B636" s="52"/>
    </row>
    <row r="637" ht="15" hidden="1" customHeight="1" spans="1:2">
      <c r="A637" s="54" t="s">
        <v>66</v>
      </c>
      <c r="B637" s="52"/>
    </row>
    <row r="638" ht="15" hidden="1" customHeight="1" spans="1:2">
      <c r="A638" s="54" t="s">
        <v>67</v>
      </c>
      <c r="B638" s="52"/>
    </row>
    <row r="639" ht="15" hidden="1" customHeight="1" spans="1:2">
      <c r="A639" s="54" t="s">
        <v>68</v>
      </c>
      <c r="B639" s="52"/>
    </row>
    <row r="640" ht="15" hidden="1" customHeight="1" spans="1:2">
      <c r="A640" s="54" t="s">
        <v>503</v>
      </c>
      <c r="B640" s="52"/>
    </row>
    <row r="641" ht="15" hidden="1" customHeight="1" spans="1:2">
      <c r="A641" s="53" t="s">
        <v>504</v>
      </c>
      <c r="B641" s="52"/>
    </row>
    <row r="642" ht="15" hidden="1" customHeight="1" spans="1:2">
      <c r="A642" s="54" t="s">
        <v>505</v>
      </c>
      <c r="B642" s="52"/>
    </row>
    <row r="643" ht="15" hidden="1" customHeight="1" spans="1:2">
      <c r="A643" s="54" t="s">
        <v>506</v>
      </c>
      <c r="B643" s="52"/>
    </row>
    <row r="644" ht="15" hidden="1" customHeight="1" spans="1:2">
      <c r="A644" s="53" t="s">
        <v>507</v>
      </c>
      <c r="B644" s="52"/>
    </row>
    <row r="645" ht="15" hidden="1" customHeight="1" spans="1:2">
      <c r="A645" s="54" t="s">
        <v>508</v>
      </c>
      <c r="B645" s="52"/>
    </row>
    <row r="646" ht="15" hidden="1" customHeight="1" spans="1:2">
      <c r="A646" s="54" t="s">
        <v>509</v>
      </c>
      <c r="B646" s="52"/>
    </row>
    <row r="647" ht="15" hidden="1" customHeight="1" spans="1:2">
      <c r="A647" s="53" t="s">
        <v>510</v>
      </c>
      <c r="B647" s="52"/>
    </row>
    <row r="648" ht="15" hidden="1" customHeight="1" spans="1:2">
      <c r="A648" s="54" t="s">
        <v>511</v>
      </c>
      <c r="B648" s="52"/>
    </row>
    <row r="649" ht="15" hidden="1" customHeight="1" spans="1:2">
      <c r="A649" s="54" t="s">
        <v>512</v>
      </c>
      <c r="B649" s="52"/>
    </row>
    <row r="650" ht="15" hidden="1" customHeight="1" spans="1:2">
      <c r="A650" s="53" t="s">
        <v>513</v>
      </c>
      <c r="B650" s="52"/>
    </row>
    <row r="651" ht="15" hidden="1" customHeight="1" spans="1:2">
      <c r="A651" s="54" t="s">
        <v>514</v>
      </c>
      <c r="B651" s="52"/>
    </row>
    <row r="652" ht="15" hidden="1" customHeight="1" spans="1:2">
      <c r="A652" s="54" t="s">
        <v>515</v>
      </c>
      <c r="B652" s="52"/>
    </row>
    <row r="653" ht="15" hidden="1" customHeight="1" spans="1:2">
      <c r="A653" s="53" t="s">
        <v>516</v>
      </c>
      <c r="B653" s="52"/>
    </row>
    <row r="654" ht="15" hidden="1" customHeight="1" spans="1:2">
      <c r="A654" s="54" t="s">
        <v>517</v>
      </c>
      <c r="B654" s="52"/>
    </row>
    <row r="655" ht="15" hidden="1" customHeight="1" spans="1:2">
      <c r="A655" s="54" t="s">
        <v>518</v>
      </c>
      <c r="B655" s="52"/>
    </row>
    <row r="656" ht="15" hidden="1" customHeight="1" spans="1:2">
      <c r="A656" s="53" t="s">
        <v>519</v>
      </c>
      <c r="B656" s="52"/>
    </row>
    <row r="657" ht="15" hidden="1" customHeight="1" spans="1:2">
      <c r="A657" s="54" t="s">
        <v>520</v>
      </c>
      <c r="B657" s="52"/>
    </row>
    <row r="658" ht="15" hidden="1" customHeight="1" spans="1:2">
      <c r="A658" s="54" t="s">
        <v>521</v>
      </c>
      <c r="B658" s="52"/>
    </row>
    <row r="659" ht="15" hidden="1" customHeight="1" spans="1:2">
      <c r="A659" s="54" t="s">
        <v>522</v>
      </c>
      <c r="B659" s="52"/>
    </row>
    <row r="660" ht="15" hidden="1" customHeight="1" spans="1:2">
      <c r="A660" s="53" t="s">
        <v>523</v>
      </c>
      <c r="B660" s="52"/>
    </row>
    <row r="661" ht="15" hidden="1" customHeight="1" spans="1:2">
      <c r="A661" s="54" t="s">
        <v>524</v>
      </c>
      <c r="B661" s="52"/>
    </row>
    <row r="662" ht="15" hidden="1" customHeight="1" spans="1:2">
      <c r="A662" s="54" t="s">
        <v>525</v>
      </c>
      <c r="B662" s="52"/>
    </row>
    <row r="663" ht="15" hidden="1" customHeight="1" spans="1:2">
      <c r="A663" s="54" t="s">
        <v>526</v>
      </c>
      <c r="B663" s="52"/>
    </row>
    <row r="664" ht="15" hidden="1" customHeight="1" spans="1:2">
      <c r="A664" s="53" t="s">
        <v>527</v>
      </c>
      <c r="B664" s="52"/>
    </row>
    <row r="665" ht="15" hidden="1" customHeight="1" spans="1:2">
      <c r="A665" s="54" t="s">
        <v>66</v>
      </c>
      <c r="B665" s="52"/>
    </row>
    <row r="666" ht="15" hidden="1" customHeight="1" spans="1:2">
      <c r="A666" s="54" t="s">
        <v>67</v>
      </c>
      <c r="B666" s="52"/>
    </row>
    <row r="667" ht="15" hidden="1" customHeight="1" spans="1:2">
      <c r="A667" s="54" t="s">
        <v>68</v>
      </c>
      <c r="B667" s="52"/>
    </row>
    <row r="668" ht="15" hidden="1" customHeight="1" spans="1:2">
      <c r="A668" s="54" t="s">
        <v>528</v>
      </c>
      <c r="B668" s="52"/>
    </row>
    <row r="669" ht="15" hidden="1" customHeight="1" spans="1:2">
      <c r="A669" s="54" t="s">
        <v>529</v>
      </c>
      <c r="B669" s="52"/>
    </row>
    <row r="670" ht="15" hidden="1" customHeight="1" spans="1:2">
      <c r="A670" s="54" t="s">
        <v>75</v>
      </c>
      <c r="B670" s="52"/>
    </row>
    <row r="671" ht="15" hidden="1" customHeight="1" spans="1:2">
      <c r="A671" s="54" t="s">
        <v>530</v>
      </c>
      <c r="B671" s="52"/>
    </row>
    <row r="672" ht="15" hidden="1" customHeight="1" spans="1:2">
      <c r="A672" s="53" t="s">
        <v>531</v>
      </c>
      <c r="B672" s="52"/>
    </row>
    <row r="673" ht="15" hidden="1" customHeight="1" spans="1:2">
      <c r="A673" s="54" t="s">
        <v>532</v>
      </c>
      <c r="B673" s="52"/>
    </row>
    <row r="674" ht="15" hidden="1" customHeight="1" spans="1:2">
      <c r="A674" s="54" t="s">
        <v>533</v>
      </c>
      <c r="B674" s="52"/>
    </row>
    <row r="675" ht="15" hidden="1" customHeight="1" spans="1:2">
      <c r="A675" s="53" t="s">
        <v>534</v>
      </c>
      <c r="B675" s="52"/>
    </row>
    <row r="676" ht="15" hidden="1" customHeight="1" spans="1:2">
      <c r="A676" s="54" t="s">
        <v>535</v>
      </c>
      <c r="B676" s="52"/>
    </row>
    <row r="677" ht="15" customHeight="1" spans="1:2">
      <c r="A677" s="51" t="s">
        <v>43</v>
      </c>
      <c r="B677" s="52">
        <f>SUM(B678,B683,B697,B701,B713,B716,B720,B725,B729,B733,B736,B745,B747)</f>
        <v>0</v>
      </c>
    </row>
    <row r="678" ht="15" customHeight="1" spans="1:2">
      <c r="A678" s="53" t="s">
        <v>536</v>
      </c>
      <c r="B678" s="52">
        <f>SUM(B679:B682)</f>
        <v>0</v>
      </c>
    </row>
    <row r="679" ht="15" customHeight="1" spans="1:2">
      <c r="A679" s="54" t="s">
        <v>66</v>
      </c>
      <c r="B679" s="52"/>
    </row>
    <row r="680" ht="15" customHeight="1" spans="1:2">
      <c r="A680" s="54" t="s">
        <v>67</v>
      </c>
      <c r="B680" s="52">
        <v>0</v>
      </c>
    </row>
    <row r="681" ht="15" customHeight="1" spans="1:2">
      <c r="A681" s="54" t="s">
        <v>68</v>
      </c>
      <c r="B681" s="52">
        <v>0</v>
      </c>
    </row>
    <row r="682" ht="15" customHeight="1" spans="1:2">
      <c r="A682" s="54" t="s">
        <v>537</v>
      </c>
      <c r="B682" s="52"/>
    </row>
    <row r="683" ht="15" hidden="1" customHeight="1" spans="1:2">
      <c r="A683" s="53" t="s">
        <v>538</v>
      </c>
      <c r="B683" s="52"/>
    </row>
    <row r="684" ht="15" hidden="1" customHeight="1" spans="1:2">
      <c r="A684" s="54" t="s">
        <v>539</v>
      </c>
      <c r="B684" s="52"/>
    </row>
    <row r="685" ht="15" hidden="1" customHeight="1" spans="1:2">
      <c r="A685" s="54" t="s">
        <v>540</v>
      </c>
      <c r="B685" s="52"/>
    </row>
    <row r="686" ht="15" hidden="1" customHeight="1" spans="1:2">
      <c r="A686" s="54" t="s">
        <v>541</v>
      </c>
      <c r="B686" s="52"/>
    </row>
    <row r="687" ht="15" hidden="1" customHeight="1" spans="1:2">
      <c r="A687" s="54" t="s">
        <v>542</v>
      </c>
      <c r="B687" s="52"/>
    </row>
    <row r="688" ht="15" hidden="1" customHeight="1" spans="1:2">
      <c r="A688" s="54" t="s">
        <v>543</v>
      </c>
      <c r="B688" s="52"/>
    </row>
    <row r="689" ht="15" hidden="1" customHeight="1" spans="1:2">
      <c r="A689" s="54" t="s">
        <v>544</v>
      </c>
      <c r="B689" s="52"/>
    </row>
    <row r="690" ht="15" hidden="1" customHeight="1" spans="1:2">
      <c r="A690" s="54" t="s">
        <v>545</v>
      </c>
      <c r="B690" s="52"/>
    </row>
    <row r="691" ht="15" hidden="1" customHeight="1" spans="1:2">
      <c r="A691" s="54" t="s">
        <v>546</v>
      </c>
      <c r="B691" s="52"/>
    </row>
    <row r="692" ht="15" hidden="1" customHeight="1" spans="1:2">
      <c r="A692" s="54" t="s">
        <v>547</v>
      </c>
      <c r="B692" s="52"/>
    </row>
    <row r="693" ht="15" hidden="1" customHeight="1" spans="1:2">
      <c r="A693" s="54" t="s">
        <v>548</v>
      </c>
      <c r="B693" s="52"/>
    </row>
    <row r="694" ht="15" hidden="1" customHeight="1" spans="1:2">
      <c r="A694" s="54" t="s">
        <v>549</v>
      </c>
      <c r="B694" s="52"/>
    </row>
    <row r="695" ht="15" hidden="1" customHeight="1" spans="1:2">
      <c r="A695" s="54" t="s">
        <v>550</v>
      </c>
      <c r="B695" s="52"/>
    </row>
    <row r="696" ht="15" hidden="1" customHeight="1" spans="1:2">
      <c r="A696" s="54" t="s">
        <v>551</v>
      </c>
      <c r="B696" s="52"/>
    </row>
    <row r="697" ht="15" hidden="1" customHeight="1" spans="1:2">
      <c r="A697" s="53" t="s">
        <v>552</v>
      </c>
      <c r="B697" s="52"/>
    </row>
    <row r="698" ht="15" hidden="1" customHeight="1" spans="1:2">
      <c r="A698" s="54" t="s">
        <v>553</v>
      </c>
      <c r="B698" s="52"/>
    </row>
    <row r="699" ht="15" hidden="1" customHeight="1" spans="1:2">
      <c r="A699" s="54" t="s">
        <v>554</v>
      </c>
      <c r="B699" s="52"/>
    </row>
    <row r="700" ht="15" hidden="1" customHeight="1" spans="1:2">
      <c r="A700" s="54" t="s">
        <v>555</v>
      </c>
      <c r="B700" s="52"/>
    </row>
    <row r="701" ht="15" hidden="1" customHeight="1" spans="1:2">
      <c r="A701" s="53" t="s">
        <v>556</v>
      </c>
      <c r="B701" s="52"/>
    </row>
    <row r="702" ht="15" hidden="1" customHeight="1" spans="1:2">
      <c r="A702" s="54" t="s">
        <v>557</v>
      </c>
      <c r="B702" s="52"/>
    </row>
    <row r="703" ht="15" hidden="1" customHeight="1" spans="1:2">
      <c r="A703" s="54" t="s">
        <v>558</v>
      </c>
      <c r="B703" s="52"/>
    </row>
    <row r="704" ht="15" hidden="1" customHeight="1" spans="1:2">
      <c r="A704" s="54" t="s">
        <v>559</v>
      </c>
      <c r="B704" s="52"/>
    </row>
    <row r="705" ht="15" hidden="1" customHeight="1" spans="1:2">
      <c r="A705" s="54" t="s">
        <v>560</v>
      </c>
      <c r="B705" s="52"/>
    </row>
    <row r="706" ht="15" hidden="1" customHeight="1" spans="1:2">
      <c r="A706" s="54" t="s">
        <v>561</v>
      </c>
      <c r="B706" s="52"/>
    </row>
    <row r="707" ht="15" hidden="1" customHeight="1" spans="1:2">
      <c r="A707" s="54" t="s">
        <v>562</v>
      </c>
      <c r="B707" s="52"/>
    </row>
    <row r="708" ht="15" hidden="1" customHeight="1" spans="1:2">
      <c r="A708" s="54" t="s">
        <v>563</v>
      </c>
      <c r="B708" s="52"/>
    </row>
    <row r="709" ht="15" hidden="1" customHeight="1" spans="1:2">
      <c r="A709" s="54" t="s">
        <v>564</v>
      </c>
      <c r="B709" s="52"/>
    </row>
    <row r="710" ht="15" hidden="1" customHeight="1" spans="1:2">
      <c r="A710" s="54" t="s">
        <v>565</v>
      </c>
      <c r="B710" s="52"/>
    </row>
    <row r="711" ht="15" hidden="1" customHeight="1" spans="1:2">
      <c r="A711" s="54" t="s">
        <v>566</v>
      </c>
      <c r="B711" s="52"/>
    </row>
    <row r="712" ht="15" hidden="1" customHeight="1" spans="1:2">
      <c r="A712" s="54" t="s">
        <v>567</v>
      </c>
      <c r="B712" s="52"/>
    </row>
    <row r="713" ht="15" hidden="1" customHeight="1" spans="1:2">
      <c r="A713" s="53" t="s">
        <v>568</v>
      </c>
      <c r="B713" s="52"/>
    </row>
    <row r="714" ht="15" hidden="1" customHeight="1" spans="1:2">
      <c r="A714" s="54" t="s">
        <v>569</v>
      </c>
      <c r="B714" s="52"/>
    </row>
    <row r="715" ht="15" hidden="1" customHeight="1" spans="1:2">
      <c r="A715" s="54" t="s">
        <v>570</v>
      </c>
      <c r="B715" s="52"/>
    </row>
    <row r="716" ht="15" customHeight="1" spans="1:2">
      <c r="A716" s="53" t="s">
        <v>571</v>
      </c>
      <c r="B716" s="52">
        <f>SUM(B717:B719)</f>
        <v>0</v>
      </c>
    </row>
    <row r="717" ht="15" customHeight="1" spans="1:2">
      <c r="A717" s="54" t="s">
        <v>572</v>
      </c>
      <c r="B717" s="52"/>
    </row>
    <row r="718" ht="15" customHeight="1" spans="1:2">
      <c r="A718" s="54" t="s">
        <v>573</v>
      </c>
      <c r="B718" s="52"/>
    </row>
    <row r="719" ht="15" customHeight="1" spans="1:2">
      <c r="A719" s="54" t="s">
        <v>574</v>
      </c>
      <c r="B719" s="52"/>
    </row>
    <row r="720" ht="15" hidden="1" customHeight="1" spans="1:2">
      <c r="A720" s="53" t="s">
        <v>575</v>
      </c>
      <c r="B720" s="52">
        <f>SUM(B721:B724)</f>
        <v>0</v>
      </c>
    </row>
    <row r="721" ht="15" hidden="1" customHeight="1" spans="1:2">
      <c r="A721" s="54" t="s">
        <v>576</v>
      </c>
      <c r="B721" s="52"/>
    </row>
    <row r="722" ht="15" hidden="1" customHeight="1" spans="1:2">
      <c r="A722" s="54" t="s">
        <v>577</v>
      </c>
      <c r="B722" s="52"/>
    </row>
    <row r="723" ht="15" hidden="1" customHeight="1" spans="1:2">
      <c r="A723" s="54" t="s">
        <v>578</v>
      </c>
      <c r="B723" s="52"/>
    </row>
    <row r="724" ht="15" hidden="1" customHeight="1" spans="1:2">
      <c r="A724" s="54" t="s">
        <v>579</v>
      </c>
      <c r="B724" s="52"/>
    </row>
    <row r="725" ht="15" hidden="1" customHeight="1" spans="1:2">
      <c r="A725" s="53" t="s">
        <v>580</v>
      </c>
      <c r="B725" s="52"/>
    </row>
    <row r="726" ht="15" hidden="1" customHeight="1" spans="1:2">
      <c r="A726" s="54" t="s">
        <v>581</v>
      </c>
      <c r="B726" s="52"/>
    </row>
    <row r="727" ht="15" hidden="1" customHeight="1" spans="1:2">
      <c r="A727" s="54" t="s">
        <v>582</v>
      </c>
      <c r="B727" s="52"/>
    </row>
    <row r="728" ht="15" hidden="1" customHeight="1" spans="1:2">
      <c r="A728" s="54" t="s">
        <v>583</v>
      </c>
      <c r="B728" s="52"/>
    </row>
    <row r="729" ht="15" hidden="1" customHeight="1" spans="1:2">
      <c r="A729" s="53" t="s">
        <v>584</v>
      </c>
      <c r="B729" s="52"/>
    </row>
    <row r="730" ht="15" hidden="1" customHeight="1" spans="1:2">
      <c r="A730" s="54" t="s">
        <v>585</v>
      </c>
      <c r="B730" s="52"/>
    </row>
    <row r="731" ht="15" hidden="1" customHeight="1" spans="1:2">
      <c r="A731" s="54" t="s">
        <v>586</v>
      </c>
      <c r="B731" s="52"/>
    </row>
    <row r="732" ht="15" hidden="1" customHeight="1" spans="1:2">
      <c r="A732" s="54" t="s">
        <v>587</v>
      </c>
      <c r="B732" s="52"/>
    </row>
    <row r="733" ht="15" hidden="1" customHeight="1" spans="1:2">
      <c r="A733" s="53" t="s">
        <v>588</v>
      </c>
      <c r="B733" s="52"/>
    </row>
    <row r="734" ht="15" hidden="1" customHeight="1" spans="1:2">
      <c r="A734" s="54" t="s">
        <v>589</v>
      </c>
      <c r="B734" s="52"/>
    </row>
    <row r="735" ht="15" hidden="1" customHeight="1" spans="1:2">
      <c r="A735" s="54" t="s">
        <v>590</v>
      </c>
      <c r="B735" s="52"/>
    </row>
    <row r="736" ht="15" hidden="1" customHeight="1" spans="1:2">
      <c r="A736" s="53" t="s">
        <v>591</v>
      </c>
      <c r="B736" s="52"/>
    </row>
    <row r="737" ht="15" hidden="1" customHeight="1" spans="1:2">
      <c r="A737" s="54" t="s">
        <v>66</v>
      </c>
      <c r="B737" s="52"/>
    </row>
    <row r="738" ht="15" hidden="1" customHeight="1" spans="1:2">
      <c r="A738" s="54" t="s">
        <v>67</v>
      </c>
      <c r="B738" s="52"/>
    </row>
    <row r="739" ht="15" hidden="1" customHeight="1" spans="1:2">
      <c r="A739" s="54" t="s">
        <v>68</v>
      </c>
      <c r="B739" s="52"/>
    </row>
    <row r="740" ht="15" hidden="1" customHeight="1" spans="1:2">
      <c r="A740" s="54" t="s">
        <v>107</v>
      </c>
      <c r="B740" s="52"/>
    </row>
    <row r="741" ht="15" hidden="1" customHeight="1" spans="1:2">
      <c r="A741" s="54" t="s">
        <v>592</v>
      </c>
      <c r="B741" s="52"/>
    </row>
    <row r="742" ht="15" hidden="1" customHeight="1" spans="1:2">
      <c r="A742" s="54" t="s">
        <v>593</v>
      </c>
      <c r="B742" s="52"/>
    </row>
    <row r="743" ht="15" hidden="1" customHeight="1" spans="1:2">
      <c r="A743" s="54" t="s">
        <v>75</v>
      </c>
      <c r="B743" s="52"/>
    </row>
    <row r="744" ht="15" hidden="1" customHeight="1" spans="1:2">
      <c r="A744" s="54" t="s">
        <v>594</v>
      </c>
      <c r="B744" s="52"/>
    </row>
    <row r="745" ht="15" hidden="1" customHeight="1" spans="1:2">
      <c r="A745" s="53" t="s">
        <v>595</v>
      </c>
      <c r="B745" s="52"/>
    </row>
    <row r="746" ht="15" hidden="1" customHeight="1" spans="1:2">
      <c r="A746" s="54" t="s">
        <v>596</v>
      </c>
      <c r="B746" s="52"/>
    </row>
    <row r="747" ht="15" hidden="1" customHeight="1" spans="1:2">
      <c r="A747" s="53" t="s">
        <v>597</v>
      </c>
      <c r="B747" s="52"/>
    </row>
    <row r="748" ht="15" hidden="1" customHeight="1" spans="1:2">
      <c r="A748" s="54" t="s">
        <v>598</v>
      </c>
      <c r="B748" s="52"/>
    </row>
    <row r="749" ht="15" hidden="1" customHeight="1" spans="1:2">
      <c r="A749" s="51" t="s">
        <v>44</v>
      </c>
      <c r="B749" s="52"/>
    </row>
    <row r="750" ht="15" hidden="1" customHeight="1" spans="1:2">
      <c r="A750" s="53" t="s">
        <v>599</v>
      </c>
      <c r="B750" s="52"/>
    </row>
    <row r="751" ht="15" hidden="1" customHeight="1" spans="1:2">
      <c r="A751" s="54" t="s">
        <v>66</v>
      </c>
      <c r="B751" s="52"/>
    </row>
    <row r="752" ht="15" hidden="1" customHeight="1" spans="1:2">
      <c r="A752" s="54" t="s">
        <v>67</v>
      </c>
      <c r="B752" s="52"/>
    </row>
    <row r="753" ht="15" hidden="1" customHeight="1" spans="1:2">
      <c r="A753" s="54" t="s">
        <v>68</v>
      </c>
      <c r="B753" s="52"/>
    </row>
    <row r="754" ht="15" hidden="1" customHeight="1" spans="1:2">
      <c r="A754" s="54" t="s">
        <v>600</v>
      </c>
      <c r="B754" s="52"/>
    </row>
    <row r="755" ht="15" hidden="1" customHeight="1" spans="1:2">
      <c r="A755" s="54" t="s">
        <v>601</v>
      </c>
      <c r="B755" s="52"/>
    </row>
    <row r="756" ht="15" hidden="1" customHeight="1" spans="1:2">
      <c r="A756" s="54" t="s">
        <v>602</v>
      </c>
      <c r="B756" s="52"/>
    </row>
    <row r="757" ht="15" hidden="1" customHeight="1" spans="1:2">
      <c r="A757" s="54" t="s">
        <v>603</v>
      </c>
      <c r="B757" s="52"/>
    </row>
    <row r="758" ht="15" hidden="1" customHeight="1" spans="1:2">
      <c r="A758" s="54" t="s">
        <v>604</v>
      </c>
      <c r="B758" s="52"/>
    </row>
    <row r="759" ht="15" hidden="1" customHeight="1" spans="1:2">
      <c r="A759" s="54" t="s">
        <v>605</v>
      </c>
      <c r="B759" s="52"/>
    </row>
    <row r="760" ht="15" hidden="1" customHeight="1" spans="1:2">
      <c r="A760" s="53" t="s">
        <v>606</v>
      </c>
      <c r="B760" s="52"/>
    </row>
    <row r="761" ht="15" hidden="1" customHeight="1" spans="1:2">
      <c r="A761" s="54" t="s">
        <v>607</v>
      </c>
      <c r="B761" s="52"/>
    </row>
    <row r="762" ht="15" hidden="1" customHeight="1" spans="1:2">
      <c r="A762" s="54" t="s">
        <v>608</v>
      </c>
      <c r="B762" s="52"/>
    </row>
    <row r="763" ht="15" hidden="1" customHeight="1" spans="1:2">
      <c r="A763" s="54" t="s">
        <v>609</v>
      </c>
      <c r="B763" s="52"/>
    </row>
    <row r="764" ht="15" hidden="1" customHeight="1" spans="1:2">
      <c r="A764" s="53" t="s">
        <v>610</v>
      </c>
      <c r="B764" s="52"/>
    </row>
    <row r="765" ht="15" hidden="1" customHeight="1" spans="1:2">
      <c r="A765" s="54" t="s">
        <v>611</v>
      </c>
      <c r="B765" s="52"/>
    </row>
    <row r="766" ht="15" hidden="1" customHeight="1" spans="1:2">
      <c r="A766" s="54" t="s">
        <v>612</v>
      </c>
      <c r="B766" s="52"/>
    </row>
    <row r="767" ht="15" hidden="1" customHeight="1" spans="1:2">
      <c r="A767" s="54" t="s">
        <v>613</v>
      </c>
      <c r="B767" s="52"/>
    </row>
    <row r="768" ht="15" hidden="1" customHeight="1" spans="1:2">
      <c r="A768" s="54" t="s">
        <v>614</v>
      </c>
      <c r="B768" s="52"/>
    </row>
    <row r="769" ht="15" hidden="1" customHeight="1" spans="1:2">
      <c r="A769" s="54" t="s">
        <v>615</v>
      </c>
      <c r="B769" s="52"/>
    </row>
    <row r="770" ht="15" hidden="1" customHeight="1" spans="1:2">
      <c r="A770" s="54" t="s">
        <v>616</v>
      </c>
      <c r="B770" s="52"/>
    </row>
    <row r="771" ht="15" hidden="1" customHeight="1" spans="1:2">
      <c r="A771" s="54" t="s">
        <v>617</v>
      </c>
      <c r="B771" s="52"/>
    </row>
    <row r="772" ht="15" hidden="1" customHeight="1" spans="1:2">
      <c r="A772" s="54" t="s">
        <v>618</v>
      </c>
      <c r="B772" s="52"/>
    </row>
    <row r="773" ht="15" hidden="1" customHeight="1" spans="1:2">
      <c r="A773" s="53" t="s">
        <v>619</v>
      </c>
      <c r="B773" s="52"/>
    </row>
    <row r="774" ht="15" hidden="1" customHeight="1" spans="1:2">
      <c r="A774" s="54" t="s">
        <v>620</v>
      </c>
      <c r="B774" s="52"/>
    </row>
    <row r="775" ht="15" hidden="1" customHeight="1" spans="1:2">
      <c r="A775" s="54" t="s">
        <v>621</v>
      </c>
      <c r="B775" s="52"/>
    </row>
    <row r="776" ht="15" hidden="1" customHeight="1" spans="1:2">
      <c r="A776" s="54" t="s">
        <v>622</v>
      </c>
      <c r="B776" s="52"/>
    </row>
    <row r="777" ht="15" hidden="1" customHeight="1" spans="1:2">
      <c r="A777" s="54" t="s">
        <v>623</v>
      </c>
      <c r="B777" s="52"/>
    </row>
    <row r="778" ht="15" hidden="1" customHeight="1" spans="1:2">
      <c r="A778" s="53" t="s">
        <v>624</v>
      </c>
      <c r="B778" s="52"/>
    </row>
    <row r="779" ht="15" hidden="1" customHeight="1" spans="1:2">
      <c r="A779" s="54" t="s">
        <v>625</v>
      </c>
      <c r="B779" s="52"/>
    </row>
    <row r="780" ht="15" hidden="1" customHeight="1" spans="1:2">
      <c r="A780" s="54" t="s">
        <v>626</v>
      </c>
      <c r="B780" s="52"/>
    </row>
    <row r="781" ht="15" hidden="1" customHeight="1" spans="1:2">
      <c r="A781" s="54" t="s">
        <v>627</v>
      </c>
      <c r="B781" s="52"/>
    </row>
    <row r="782" ht="15" hidden="1" customHeight="1" spans="1:2">
      <c r="A782" s="54" t="s">
        <v>628</v>
      </c>
      <c r="B782" s="52"/>
    </row>
    <row r="783" ht="15" hidden="1" customHeight="1" spans="1:2">
      <c r="A783" s="54" t="s">
        <v>629</v>
      </c>
      <c r="B783" s="52"/>
    </row>
    <row r="784" ht="15" hidden="1" customHeight="1" spans="1:2">
      <c r="A784" s="54" t="s">
        <v>630</v>
      </c>
      <c r="B784" s="52"/>
    </row>
    <row r="785" ht="15" hidden="1" customHeight="1" spans="1:2">
      <c r="A785" s="53" t="s">
        <v>631</v>
      </c>
      <c r="B785" s="52"/>
    </row>
    <row r="786" ht="15" hidden="1" customHeight="1" spans="1:2">
      <c r="A786" s="54" t="s">
        <v>632</v>
      </c>
      <c r="B786" s="52"/>
    </row>
    <row r="787" ht="15" hidden="1" customHeight="1" spans="1:2">
      <c r="A787" s="54" t="s">
        <v>633</v>
      </c>
      <c r="B787" s="52"/>
    </row>
    <row r="788" ht="15" hidden="1" customHeight="1" spans="1:2">
      <c r="A788" s="54" t="s">
        <v>634</v>
      </c>
      <c r="B788" s="52"/>
    </row>
    <row r="789" ht="15" hidden="1" customHeight="1" spans="1:2">
      <c r="A789" s="54" t="s">
        <v>635</v>
      </c>
      <c r="B789" s="52"/>
    </row>
    <row r="790" ht="15" hidden="1" customHeight="1" spans="1:2">
      <c r="A790" s="54" t="s">
        <v>636</v>
      </c>
      <c r="B790" s="52"/>
    </row>
    <row r="791" ht="15" hidden="1" customHeight="1" spans="1:2">
      <c r="A791" s="53" t="s">
        <v>637</v>
      </c>
      <c r="B791" s="52"/>
    </row>
    <row r="792" ht="15" hidden="1" customHeight="1" spans="1:2">
      <c r="A792" s="54" t="s">
        <v>638</v>
      </c>
      <c r="B792" s="52"/>
    </row>
    <row r="793" ht="15" hidden="1" customHeight="1" spans="1:2">
      <c r="A793" s="54" t="s">
        <v>639</v>
      </c>
      <c r="B793" s="52"/>
    </row>
    <row r="794" ht="15" hidden="1" customHeight="1" spans="1:2">
      <c r="A794" s="53" t="s">
        <v>640</v>
      </c>
      <c r="B794" s="52"/>
    </row>
    <row r="795" ht="15" hidden="1" customHeight="1" spans="1:2">
      <c r="A795" s="54" t="s">
        <v>641</v>
      </c>
      <c r="B795" s="52"/>
    </row>
    <row r="796" ht="15" hidden="1" customHeight="1" spans="1:2">
      <c r="A796" s="54" t="s">
        <v>642</v>
      </c>
      <c r="B796" s="52"/>
    </row>
    <row r="797" ht="15" hidden="1" customHeight="1" spans="1:2">
      <c r="A797" s="53" t="s">
        <v>643</v>
      </c>
      <c r="B797" s="52"/>
    </row>
    <row r="798" ht="15" hidden="1" customHeight="1" spans="1:2">
      <c r="A798" s="54" t="s">
        <v>644</v>
      </c>
      <c r="B798" s="52"/>
    </row>
    <row r="799" ht="15" hidden="1" customHeight="1" spans="1:2">
      <c r="A799" s="53" t="s">
        <v>645</v>
      </c>
      <c r="B799" s="52"/>
    </row>
    <row r="800" ht="15" hidden="1" customHeight="1" spans="1:2">
      <c r="A800" s="54" t="s">
        <v>646</v>
      </c>
      <c r="B800" s="52"/>
    </row>
    <row r="801" ht="15" hidden="1" customHeight="1" spans="1:2">
      <c r="A801" s="53" t="s">
        <v>647</v>
      </c>
      <c r="B801" s="52"/>
    </row>
    <row r="802" ht="15" hidden="1" customHeight="1" spans="1:2">
      <c r="A802" s="54" t="s">
        <v>648</v>
      </c>
      <c r="B802" s="52"/>
    </row>
    <row r="803" ht="15" hidden="1" customHeight="1" spans="1:2">
      <c r="A803" s="54" t="s">
        <v>649</v>
      </c>
      <c r="B803" s="52"/>
    </row>
    <row r="804" ht="15" hidden="1" customHeight="1" spans="1:2">
      <c r="A804" s="54" t="s">
        <v>650</v>
      </c>
      <c r="B804" s="52"/>
    </row>
    <row r="805" ht="15" hidden="1" customHeight="1" spans="1:2">
      <c r="A805" s="54" t="s">
        <v>651</v>
      </c>
      <c r="B805" s="52"/>
    </row>
    <row r="806" ht="15" hidden="1" customHeight="1" spans="1:2">
      <c r="A806" s="54" t="s">
        <v>652</v>
      </c>
      <c r="B806" s="52"/>
    </row>
    <row r="807" ht="15" hidden="1" customHeight="1" spans="1:2">
      <c r="A807" s="53" t="s">
        <v>653</v>
      </c>
      <c r="B807" s="52"/>
    </row>
    <row r="808" ht="15" hidden="1" customHeight="1" spans="1:2">
      <c r="A808" s="54" t="s">
        <v>654</v>
      </c>
      <c r="B808" s="52"/>
    </row>
    <row r="809" ht="15" hidden="1" customHeight="1" spans="1:2">
      <c r="A809" s="53" t="s">
        <v>655</v>
      </c>
      <c r="B809" s="52"/>
    </row>
    <row r="810" ht="15" hidden="1" customHeight="1" spans="1:2">
      <c r="A810" s="54" t="s">
        <v>656</v>
      </c>
      <c r="B810" s="52"/>
    </row>
    <row r="811" ht="15" hidden="1" customHeight="1" spans="1:2">
      <c r="A811" s="53" t="s">
        <v>657</v>
      </c>
      <c r="B811" s="52"/>
    </row>
    <row r="812" ht="15" hidden="1" customHeight="1" spans="1:2">
      <c r="A812" s="54" t="s">
        <v>66</v>
      </c>
      <c r="B812" s="52"/>
    </row>
    <row r="813" ht="15" hidden="1" customHeight="1" spans="1:2">
      <c r="A813" s="54" t="s">
        <v>67</v>
      </c>
      <c r="B813" s="52"/>
    </row>
    <row r="814" ht="15" hidden="1" customHeight="1" spans="1:2">
      <c r="A814" s="54" t="s">
        <v>68</v>
      </c>
      <c r="B814" s="52"/>
    </row>
    <row r="815" ht="15" hidden="1" customHeight="1" spans="1:2">
      <c r="A815" s="54" t="s">
        <v>658</v>
      </c>
      <c r="B815" s="52"/>
    </row>
    <row r="816" ht="15" hidden="1" customHeight="1" spans="1:2">
      <c r="A816" s="54" t="s">
        <v>659</v>
      </c>
      <c r="B816" s="52"/>
    </row>
    <row r="817" ht="15" hidden="1" customHeight="1" spans="1:2">
      <c r="A817" s="54" t="s">
        <v>660</v>
      </c>
      <c r="B817" s="52"/>
    </row>
    <row r="818" ht="15" hidden="1" customHeight="1" spans="1:2">
      <c r="A818" s="54" t="s">
        <v>661</v>
      </c>
      <c r="B818" s="52"/>
    </row>
    <row r="819" ht="15" hidden="1" customHeight="1" spans="1:2">
      <c r="A819" s="54" t="s">
        <v>662</v>
      </c>
      <c r="B819" s="52"/>
    </row>
    <row r="820" ht="15" hidden="1" customHeight="1" spans="1:2">
      <c r="A820" s="54" t="s">
        <v>663</v>
      </c>
      <c r="B820" s="52"/>
    </row>
    <row r="821" ht="15" hidden="1" customHeight="1" spans="1:2">
      <c r="A821" s="54" t="s">
        <v>664</v>
      </c>
      <c r="B821" s="52"/>
    </row>
    <row r="822" ht="15" hidden="1" customHeight="1" spans="1:2">
      <c r="A822" s="54" t="s">
        <v>107</v>
      </c>
      <c r="B822" s="52"/>
    </row>
    <row r="823" ht="15" hidden="1" customHeight="1" spans="1:2">
      <c r="A823" s="54" t="s">
        <v>665</v>
      </c>
      <c r="B823" s="52"/>
    </row>
    <row r="824" ht="15" hidden="1" customHeight="1" spans="1:2">
      <c r="A824" s="54" t="s">
        <v>75</v>
      </c>
      <c r="B824" s="52"/>
    </row>
    <row r="825" ht="15" hidden="1" customHeight="1" spans="1:2">
      <c r="A825" s="54" t="s">
        <v>666</v>
      </c>
      <c r="B825" s="52"/>
    </row>
    <row r="826" ht="15" hidden="1" customHeight="1" spans="1:2">
      <c r="A826" s="53" t="s">
        <v>667</v>
      </c>
      <c r="B826" s="52"/>
    </row>
    <row r="827" ht="15" hidden="1" customHeight="1" spans="1:2">
      <c r="A827" s="54" t="s">
        <v>668</v>
      </c>
      <c r="B827" s="52"/>
    </row>
    <row r="828" ht="15" customHeight="1" spans="1:2">
      <c r="A828" s="51" t="s">
        <v>45</v>
      </c>
      <c r="B828" s="52">
        <f>SUM(B829,B840,B842,B845,B847,B849)</f>
        <v>1087</v>
      </c>
    </row>
    <row r="829" ht="15" hidden="1" customHeight="1" spans="1:2">
      <c r="A829" s="53" t="s">
        <v>669</v>
      </c>
      <c r="B829" s="52">
        <f>SUM(B830:B839)</f>
        <v>0</v>
      </c>
    </row>
    <row r="830" ht="15" hidden="1" customHeight="1" spans="1:2">
      <c r="A830" s="54" t="s">
        <v>66</v>
      </c>
      <c r="B830" s="52"/>
    </row>
    <row r="831" ht="15" hidden="1" customHeight="1" spans="1:2">
      <c r="A831" s="54" t="s">
        <v>67</v>
      </c>
      <c r="B831" s="52"/>
    </row>
    <row r="832" ht="15" hidden="1" customHeight="1" spans="1:2">
      <c r="A832" s="54" t="s">
        <v>68</v>
      </c>
      <c r="B832" s="52"/>
    </row>
    <row r="833" ht="15" hidden="1" customHeight="1" spans="1:2">
      <c r="A833" s="54" t="s">
        <v>670</v>
      </c>
      <c r="B833" s="52"/>
    </row>
    <row r="834" ht="15" hidden="1" customHeight="1" spans="1:2">
      <c r="A834" s="54" t="s">
        <v>671</v>
      </c>
      <c r="B834" s="52">
        <v>0</v>
      </c>
    </row>
    <row r="835" ht="15" hidden="1" customHeight="1" spans="1:2">
      <c r="A835" s="54" t="s">
        <v>672</v>
      </c>
      <c r="B835" s="52">
        <v>0</v>
      </c>
    </row>
    <row r="836" ht="15" hidden="1" customHeight="1" spans="1:2">
      <c r="A836" s="54" t="s">
        <v>673</v>
      </c>
      <c r="B836" s="52">
        <v>0</v>
      </c>
    </row>
    <row r="837" ht="15" hidden="1" customHeight="1" spans="1:2">
      <c r="A837" s="54" t="s">
        <v>674</v>
      </c>
      <c r="B837" s="52">
        <v>0</v>
      </c>
    </row>
    <row r="838" ht="15" hidden="1" customHeight="1" spans="1:2">
      <c r="A838" s="54" t="s">
        <v>675</v>
      </c>
      <c r="B838" s="52">
        <v>0</v>
      </c>
    </row>
    <row r="839" ht="15" hidden="1" customHeight="1" spans="1:2">
      <c r="A839" s="54" t="s">
        <v>676</v>
      </c>
      <c r="B839" s="52"/>
    </row>
    <row r="840" ht="15" hidden="1" customHeight="1" spans="1:2">
      <c r="A840" s="53" t="s">
        <v>677</v>
      </c>
      <c r="B840" s="52"/>
    </row>
    <row r="841" ht="15" hidden="1" customHeight="1" spans="1:2">
      <c r="A841" s="54" t="s">
        <v>678</v>
      </c>
      <c r="B841" s="52"/>
    </row>
    <row r="842" ht="15" hidden="1" customHeight="1" spans="1:2">
      <c r="A842" s="53" t="s">
        <v>679</v>
      </c>
      <c r="B842" s="52"/>
    </row>
    <row r="843" ht="15" hidden="1" customHeight="1" spans="1:2">
      <c r="A843" s="54" t="s">
        <v>680</v>
      </c>
      <c r="B843" s="52"/>
    </row>
    <row r="844" ht="15" hidden="1" customHeight="1" spans="1:2">
      <c r="A844" s="54" t="s">
        <v>681</v>
      </c>
      <c r="B844" s="52"/>
    </row>
    <row r="845" ht="15" hidden="1" customHeight="1" spans="1:2">
      <c r="A845" s="53" t="s">
        <v>682</v>
      </c>
      <c r="B845" s="52"/>
    </row>
    <row r="846" ht="15" hidden="1" customHeight="1" spans="1:2">
      <c r="A846" s="54" t="s">
        <v>683</v>
      </c>
      <c r="B846" s="52"/>
    </row>
    <row r="847" ht="15" hidden="1" customHeight="1" spans="1:2">
      <c r="A847" s="53" t="s">
        <v>684</v>
      </c>
      <c r="B847" s="52"/>
    </row>
    <row r="848" ht="15" hidden="1" customHeight="1" spans="1:2">
      <c r="A848" s="54" t="s">
        <v>685</v>
      </c>
      <c r="B848" s="52"/>
    </row>
    <row r="849" ht="15" customHeight="1" spans="1:2">
      <c r="A849" s="53" t="s">
        <v>686</v>
      </c>
      <c r="B849" s="52">
        <f>B850</f>
        <v>1087</v>
      </c>
    </row>
    <row r="850" ht="15" customHeight="1" spans="1:2">
      <c r="A850" s="54" t="s">
        <v>687</v>
      </c>
      <c r="B850" s="52">
        <v>1087</v>
      </c>
    </row>
    <row r="851" ht="15" customHeight="1" spans="1:2">
      <c r="A851" s="51" t="s">
        <v>46</v>
      </c>
      <c r="B851" s="52">
        <f>SUM(B852,B878,B903,B931,B942,B949,B956,B959)</f>
        <v>1411</v>
      </c>
    </row>
    <row r="852" ht="15" customHeight="1" spans="1:2">
      <c r="A852" s="53" t="s">
        <v>688</v>
      </c>
      <c r="B852" s="52">
        <f>SUM(B853:B877)</f>
        <v>584</v>
      </c>
    </row>
    <row r="853" ht="15" customHeight="1" spans="1:2">
      <c r="A853" s="54" t="s">
        <v>66</v>
      </c>
      <c r="B853" s="52"/>
    </row>
    <row r="854" ht="15" hidden="1" customHeight="1" spans="1:2">
      <c r="A854" s="54" t="s">
        <v>67</v>
      </c>
      <c r="B854" s="52"/>
    </row>
    <row r="855" ht="15" hidden="1" customHeight="1" spans="1:2">
      <c r="A855" s="54" t="s">
        <v>68</v>
      </c>
      <c r="B855" s="52"/>
    </row>
    <row r="856" ht="15" hidden="1" customHeight="1" spans="1:2">
      <c r="A856" s="54" t="s">
        <v>75</v>
      </c>
      <c r="B856" s="52"/>
    </row>
    <row r="857" ht="15" hidden="1" customHeight="1" spans="1:2">
      <c r="A857" s="54" t="s">
        <v>689</v>
      </c>
      <c r="B857" s="52"/>
    </row>
    <row r="858" ht="15" hidden="1" customHeight="1" spans="1:2">
      <c r="A858" s="54" t="s">
        <v>690</v>
      </c>
      <c r="B858" s="52"/>
    </row>
    <row r="859" ht="15" hidden="1" customHeight="1" spans="1:2">
      <c r="A859" s="54" t="s">
        <v>691</v>
      </c>
      <c r="B859" s="52"/>
    </row>
    <row r="860" ht="15" hidden="1" customHeight="1" spans="1:2">
      <c r="A860" s="54" t="s">
        <v>692</v>
      </c>
      <c r="B860" s="52"/>
    </row>
    <row r="861" ht="15" hidden="1" customHeight="1" spans="1:2">
      <c r="A861" s="54" t="s">
        <v>693</v>
      </c>
      <c r="B861" s="52"/>
    </row>
    <row r="862" ht="15" hidden="1" customHeight="1" spans="1:2">
      <c r="A862" s="54" t="s">
        <v>694</v>
      </c>
      <c r="B862" s="52"/>
    </row>
    <row r="863" ht="15" hidden="1" customHeight="1" spans="1:2">
      <c r="A863" s="54" t="s">
        <v>695</v>
      </c>
      <c r="B863" s="52"/>
    </row>
    <row r="864" ht="15" hidden="1" customHeight="1" spans="1:2">
      <c r="A864" s="54" t="s">
        <v>696</v>
      </c>
      <c r="B864" s="52"/>
    </row>
    <row r="865" ht="15" hidden="1" customHeight="1" spans="1:2">
      <c r="A865" s="54" t="s">
        <v>697</v>
      </c>
      <c r="B865" s="52"/>
    </row>
    <row r="866" ht="15" hidden="1" customHeight="1" spans="1:2">
      <c r="A866" s="54" t="s">
        <v>698</v>
      </c>
      <c r="B866" s="52"/>
    </row>
    <row r="867" ht="15" hidden="1" customHeight="1" spans="1:2">
      <c r="A867" s="54" t="s">
        <v>699</v>
      </c>
      <c r="B867" s="52"/>
    </row>
    <row r="868" ht="15" hidden="1" customHeight="1" spans="1:2">
      <c r="A868" s="54" t="s">
        <v>700</v>
      </c>
      <c r="B868" s="52"/>
    </row>
    <row r="869" ht="15" hidden="1" customHeight="1" spans="1:2">
      <c r="A869" s="54" t="s">
        <v>701</v>
      </c>
      <c r="B869" s="52"/>
    </row>
    <row r="870" ht="15" hidden="1" customHeight="1" spans="1:2">
      <c r="A870" s="54" t="s">
        <v>702</v>
      </c>
      <c r="B870" s="52"/>
    </row>
    <row r="871" ht="15" customHeight="1" spans="1:2">
      <c r="A871" s="54" t="s">
        <v>703</v>
      </c>
      <c r="B871" s="52">
        <v>584</v>
      </c>
    </row>
    <row r="872" ht="15" hidden="1" customHeight="1" spans="1:2">
      <c r="A872" s="54" t="s">
        <v>704</v>
      </c>
      <c r="B872" s="52"/>
    </row>
    <row r="873" ht="15" hidden="1" customHeight="1" spans="1:2">
      <c r="A873" s="54" t="s">
        <v>705</v>
      </c>
      <c r="B873" s="52"/>
    </row>
    <row r="874" ht="15" hidden="1" customHeight="1" spans="1:2">
      <c r="A874" s="54" t="s">
        <v>706</v>
      </c>
      <c r="B874" s="52"/>
    </row>
    <row r="875" ht="15" hidden="1" customHeight="1" spans="1:2">
      <c r="A875" s="54" t="s">
        <v>707</v>
      </c>
      <c r="B875" s="52"/>
    </row>
    <row r="876" ht="15" hidden="1" customHeight="1" spans="1:2">
      <c r="A876" s="54" t="s">
        <v>708</v>
      </c>
      <c r="B876" s="52"/>
    </row>
    <row r="877" ht="15" customHeight="1" spans="1:2">
      <c r="A877" s="54" t="s">
        <v>709</v>
      </c>
      <c r="B877" s="52"/>
    </row>
    <row r="878" ht="15" customHeight="1" spans="1:2">
      <c r="A878" s="53" t="s">
        <v>710</v>
      </c>
      <c r="B878" s="52">
        <f>SUM(B879:B902)</f>
        <v>27</v>
      </c>
    </row>
    <row r="879" ht="15" customHeight="1" spans="1:2">
      <c r="A879" s="54" t="s">
        <v>66</v>
      </c>
      <c r="B879" s="52"/>
    </row>
    <row r="880" ht="15" customHeight="1" spans="1:2">
      <c r="A880" s="54" t="s">
        <v>67</v>
      </c>
      <c r="B880" s="52"/>
    </row>
    <row r="881" ht="15" customHeight="1" spans="1:2">
      <c r="A881" s="54" t="s">
        <v>68</v>
      </c>
      <c r="B881" s="52">
        <v>27</v>
      </c>
    </row>
    <row r="882" ht="15" customHeight="1" spans="1:2">
      <c r="A882" s="54" t="s">
        <v>711</v>
      </c>
      <c r="B882" s="52"/>
    </row>
    <row r="883" ht="15" hidden="1" customHeight="1" spans="1:2">
      <c r="A883" s="54" t="s">
        <v>712</v>
      </c>
      <c r="B883" s="52"/>
    </row>
    <row r="884" ht="15" hidden="1" customHeight="1" spans="1:2">
      <c r="A884" s="54" t="s">
        <v>713</v>
      </c>
      <c r="B884" s="52"/>
    </row>
    <row r="885" ht="15" hidden="1" customHeight="1" spans="1:2">
      <c r="A885" s="54" t="s">
        <v>714</v>
      </c>
      <c r="B885" s="52"/>
    </row>
    <row r="886" ht="15" hidden="1" customHeight="1" spans="1:2">
      <c r="A886" s="54" t="s">
        <v>715</v>
      </c>
      <c r="B886" s="52"/>
    </row>
    <row r="887" ht="15" hidden="1" customHeight="1" spans="1:2">
      <c r="A887" s="54" t="s">
        <v>716</v>
      </c>
      <c r="B887" s="52"/>
    </row>
    <row r="888" ht="15" hidden="1" customHeight="1" spans="1:2">
      <c r="A888" s="54" t="s">
        <v>717</v>
      </c>
      <c r="B888" s="52"/>
    </row>
    <row r="889" ht="15" hidden="1" customHeight="1" spans="1:2">
      <c r="A889" s="54" t="s">
        <v>718</v>
      </c>
      <c r="B889" s="52"/>
    </row>
    <row r="890" ht="15" hidden="1" customHeight="1" spans="1:2">
      <c r="A890" s="54" t="s">
        <v>719</v>
      </c>
      <c r="B890" s="52"/>
    </row>
    <row r="891" ht="15" hidden="1" customHeight="1" spans="1:2">
      <c r="A891" s="54" t="s">
        <v>720</v>
      </c>
      <c r="B891" s="52"/>
    </row>
    <row r="892" ht="15" hidden="1" customHeight="1" spans="1:2">
      <c r="A892" s="54" t="s">
        <v>721</v>
      </c>
      <c r="B892" s="52"/>
    </row>
    <row r="893" ht="15" hidden="1" customHeight="1" spans="1:2">
      <c r="A893" s="54" t="s">
        <v>722</v>
      </c>
      <c r="B893" s="52"/>
    </row>
    <row r="894" ht="15" hidden="1" customHeight="1" spans="1:2">
      <c r="A894" s="54" t="s">
        <v>723</v>
      </c>
      <c r="B894" s="52"/>
    </row>
    <row r="895" ht="15" hidden="1" customHeight="1" spans="1:2">
      <c r="A895" s="54" t="s">
        <v>724</v>
      </c>
      <c r="B895" s="52"/>
    </row>
    <row r="896" ht="15" hidden="1" customHeight="1" spans="1:2">
      <c r="A896" s="54" t="s">
        <v>725</v>
      </c>
      <c r="B896" s="52"/>
    </row>
    <row r="897" ht="15" hidden="1" customHeight="1" spans="1:2">
      <c r="A897" s="54" t="s">
        <v>726</v>
      </c>
      <c r="B897" s="52"/>
    </row>
    <row r="898" ht="15" hidden="1" customHeight="1" spans="1:2">
      <c r="A898" s="54" t="s">
        <v>727</v>
      </c>
      <c r="B898" s="52"/>
    </row>
    <row r="899" ht="15" hidden="1" customHeight="1" spans="1:2">
      <c r="A899" s="54" t="s">
        <v>728</v>
      </c>
      <c r="B899" s="52"/>
    </row>
    <row r="900" ht="15" hidden="1" customHeight="1" spans="1:2">
      <c r="A900" s="54" t="s">
        <v>729</v>
      </c>
      <c r="B900" s="52"/>
    </row>
    <row r="901" ht="15" hidden="1" customHeight="1" spans="1:2">
      <c r="A901" s="54" t="s">
        <v>695</v>
      </c>
      <c r="B901" s="52"/>
    </row>
    <row r="902" ht="15" hidden="1" customHeight="1" spans="1:2">
      <c r="A902" s="54" t="s">
        <v>730</v>
      </c>
      <c r="B902" s="52"/>
    </row>
    <row r="903" ht="15" customHeight="1" spans="1:2">
      <c r="A903" s="53" t="s">
        <v>731</v>
      </c>
      <c r="B903" s="52">
        <f>SUM(B904:B930)</f>
        <v>0</v>
      </c>
    </row>
    <row r="904" ht="15" hidden="1" customHeight="1" spans="1:2">
      <c r="A904" s="54" t="s">
        <v>66</v>
      </c>
      <c r="B904" s="52"/>
    </row>
    <row r="905" ht="15" hidden="1" customHeight="1" spans="1:2">
      <c r="A905" s="54" t="s">
        <v>67</v>
      </c>
      <c r="B905" s="52"/>
    </row>
    <row r="906" ht="15" hidden="1" customHeight="1" spans="1:2">
      <c r="A906" s="54" t="s">
        <v>68</v>
      </c>
      <c r="B906" s="52"/>
    </row>
    <row r="907" ht="15" hidden="1" customHeight="1" spans="1:2">
      <c r="A907" s="54" t="s">
        <v>732</v>
      </c>
      <c r="B907" s="52"/>
    </row>
    <row r="908" ht="15" hidden="1" customHeight="1" spans="1:2">
      <c r="A908" s="54" t="s">
        <v>733</v>
      </c>
      <c r="B908" s="52"/>
    </row>
    <row r="909" ht="15" hidden="1" customHeight="1" spans="1:2">
      <c r="A909" s="54" t="s">
        <v>734</v>
      </c>
      <c r="B909" s="52"/>
    </row>
    <row r="910" ht="15" hidden="1" customHeight="1" spans="1:2">
      <c r="A910" s="54" t="s">
        <v>735</v>
      </c>
      <c r="B910" s="52"/>
    </row>
    <row r="911" ht="15" hidden="1" customHeight="1" spans="1:2">
      <c r="A911" s="54" t="s">
        <v>736</v>
      </c>
      <c r="B911" s="52"/>
    </row>
    <row r="912" ht="15" hidden="1" customHeight="1" spans="1:2">
      <c r="A912" s="54" t="s">
        <v>737</v>
      </c>
      <c r="B912" s="52"/>
    </row>
    <row r="913" ht="15" hidden="1" customHeight="1" spans="1:2">
      <c r="A913" s="54" t="s">
        <v>738</v>
      </c>
      <c r="B913" s="52"/>
    </row>
    <row r="914" ht="15" hidden="1" customHeight="1" spans="1:2">
      <c r="A914" s="54" t="s">
        <v>739</v>
      </c>
      <c r="B914" s="52"/>
    </row>
    <row r="915" ht="15" hidden="1" customHeight="1" spans="1:2">
      <c r="A915" s="54" t="s">
        <v>740</v>
      </c>
      <c r="B915" s="52"/>
    </row>
    <row r="916" ht="15" hidden="1" customHeight="1" spans="1:2">
      <c r="A916" s="54" t="s">
        <v>741</v>
      </c>
      <c r="B916" s="52"/>
    </row>
    <row r="917" ht="15" customHeight="1" spans="1:2">
      <c r="A917" s="54" t="s">
        <v>742</v>
      </c>
      <c r="B917" s="52"/>
    </row>
    <row r="918" ht="15" customHeight="1" spans="1:2">
      <c r="A918" s="54" t="s">
        <v>743</v>
      </c>
      <c r="B918" s="52"/>
    </row>
    <row r="919" ht="15" hidden="1" customHeight="1" spans="1:2">
      <c r="A919" s="54" t="s">
        <v>744</v>
      </c>
      <c r="B919" s="52"/>
    </row>
    <row r="920" ht="15" hidden="1" customHeight="1" spans="1:2">
      <c r="A920" s="54" t="s">
        <v>745</v>
      </c>
      <c r="B920" s="52"/>
    </row>
    <row r="921" ht="15" hidden="1" customHeight="1" spans="1:2">
      <c r="A921" s="54" t="s">
        <v>746</v>
      </c>
      <c r="B921" s="52"/>
    </row>
    <row r="922" ht="15" hidden="1" customHeight="1" spans="1:2">
      <c r="A922" s="54" t="s">
        <v>747</v>
      </c>
      <c r="B922" s="52"/>
    </row>
    <row r="923" ht="15" hidden="1" customHeight="1" spans="1:2">
      <c r="A923" s="54" t="s">
        <v>748</v>
      </c>
      <c r="B923" s="52"/>
    </row>
    <row r="924" ht="15" hidden="1" customHeight="1" spans="1:2">
      <c r="A924" s="54" t="s">
        <v>749</v>
      </c>
      <c r="B924" s="52"/>
    </row>
    <row r="925" ht="15" hidden="1" customHeight="1" spans="1:2">
      <c r="A925" s="54" t="s">
        <v>723</v>
      </c>
      <c r="B925" s="52"/>
    </row>
    <row r="926" ht="15" hidden="1" customHeight="1" spans="1:2">
      <c r="A926" s="54" t="s">
        <v>750</v>
      </c>
      <c r="B926" s="52"/>
    </row>
    <row r="927" ht="15" hidden="1" customHeight="1" spans="1:2">
      <c r="A927" s="54" t="s">
        <v>751</v>
      </c>
      <c r="B927" s="52"/>
    </row>
    <row r="928" ht="15" hidden="1" customHeight="1" spans="1:2">
      <c r="A928" s="54" t="s">
        <v>752</v>
      </c>
      <c r="B928" s="52"/>
    </row>
    <row r="929" ht="15" hidden="1" customHeight="1" spans="1:2">
      <c r="A929" s="54" t="s">
        <v>753</v>
      </c>
      <c r="B929" s="52"/>
    </row>
    <row r="930" ht="15" customHeight="1" spans="1:2">
      <c r="A930" s="54" t="s">
        <v>754</v>
      </c>
      <c r="B930" s="52"/>
    </row>
    <row r="931" ht="15" hidden="1" customHeight="1" spans="1:2">
      <c r="A931" s="53" t="s">
        <v>755</v>
      </c>
      <c r="B931" s="52"/>
    </row>
    <row r="932" ht="15" hidden="1" customHeight="1" spans="1:2">
      <c r="A932" s="54" t="s">
        <v>66</v>
      </c>
      <c r="B932" s="52"/>
    </row>
    <row r="933" ht="15" hidden="1" customHeight="1" spans="1:2">
      <c r="A933" s="54" t="s">
        <v>67</v>
      </c>
      <c r="B933" s="52"/>
    </row>
    <row r="934" ht="15" hidden="1" customHeight="1" spans="1:2">
      <c r="A934" s="54" t="s">
        <v>68</v>
      </c>
      <c r="B934" s="52"/>
    </row>
    <row r="935" ht="15" hidden="1" customHeight="1" spans="1:2">
      <c r="A935" s="54" t="s">
        <v>756</v>
      </c>
      <c r="B935" s="52"/>
    </row>
    <row r="936" ht="15" hidden="1" customHeight="1" spans="1:2">
      <c r="A936" s="54" t="s">
        <v>757</v>
      </c>
      <c r="B936" s="52"/>
    </row>
    <row r="937" ht="15" hidden="1" customHeight="1" spans="1:2">
      <c r="A937" s="54" t="s">
        <v>758</v>
      </c>
      <c r="B937" s="52"/>
    </row>
    <row r="938" ht="15" hidden="1" customHeight="1" spans="1:2">
      <c r="A938" s="54" t="s">
        <v>759</v>
      </c>
      <c r="B938" s="52"/>
    </row>
    <row r="939" ht="15" hidden="1" customHeight="1" spans="1:2">
      <c r="A939" s="54" t="s">
        <v>760</v>
      </c>
      <c r="B939" s="52"/>
    </row>
    <row r="940" ht="15" hidden="1" customHeight="1" spans="1:2">
      <c r="A940" s="54" t="s">
        <v>761</v>
      </c>
      <c r="B940" s="52"/>
    </row>
    <row r="941" ht="15" hidden="1" customHeight="1" spans="1:2">
      <c r="A941" s="54" t="s">
        <v>762</v>
      </c>
      <c r="B941" s="52"/>
    </row>
    <row r="942" ht="15" hidden="1" customHeight="1" spans="1:2">
      <c r="A942" s="53" t="s">
        <v>763</v>
      </c>
      <c r="B942" s="52"/>
    </row>
    <row r="943" ht="15" hidden="1" customHeight="1" spans="1:2">
      <c r="A943" s="54" t="s">
        <v>764</v>
      </c>
      <c r="B943" s="52"/>
    </row>
    <row r="944" ht="15" hidden="1" customHeight="1" spans="1:2">
      <c r="A944" s="54" t="s">
        <v>765</v>
      </c>
      <c r="B944" s="52"/>
    </row>
    <row r="945" ht="15" hidden="1" customHeight="1" spans="1:2">
      <c r="A945" s="54" t="s">
        <v>766</v>
      </c>
      <c r="B945" s="52"/>
    </row>
    <row r="946" ht="15" hidden="1" customHeight="1" spans="1:2">
      <c r="A946" s="54" t="s">
        <v>767</v>
      </c>
      <c r="B946" s="52"/>
    </row>
    <row r="947" ht="15" hidden="1" customHeight="1" spans="1:2">
      <c r="A947" s="54" t="s">
        <v>768</v>
      </c>
      <c r="B947" s="52"/>
    </row>
    <row r="948" ht="15" hidden="1" customHeight="1" spans="1:2">
      <c r="A948" s="54" t="s">
        <v>769</v>
      </c>
      <c r="B948" s="52"/>
    </row>
    <row r="949" ht="15" hidden="1" customHeight="1" spans="1:2">
      <c r="A949" s="53" t="s">
        <v>770</v>
      </c>
      <c r="B949" s="52"/>
    </row>
    <row r="950" ht="15" hidden="1" customHeight="1" spans="1:2">
      <c r="A950" s="54" t="s">
        <v>771</v>
      </c>
      <c r="B950" s="52"/>
    </row>
    <row r="951" ht="15" hidden="1" customHeight="1" spans="1:2">
      <c r="A951" s="54" t="s">
        <v>772</v>
      </c>
      <c r="B951" s="52"/>
    </row>
    <row r="952" ht="15" hidden="1" customHeight="1" spans="1:2">
      <c r="A952" s="54" t="s">
        <v>773</v>
      </c>
      <c r="B952" s="52"/>
    </row>
    <row r="953" ht="15" hidden="1" customHeight="1" spans="1:2">
      <c r="A953" s="54" t="s">
        <v>774</v>
      </c>
      <c r="B953" s="52"/>
    </row>
    <row r="954" ht="15" hidden="1" customHeight="1" spans="1:2">
      <c r="A954" s="54" t="s">
        <v>775</v>
      </c>
      <c r="B954" s="52"/>
    </row>
    <row r="955" ht="15" hidden="1" customHeight="1" spans="1:2">
      <c r="A955" s="54" t="s">
        <v>776</v>
      </c>
      <c r="B955" s="52"/>
    </row>
    <row r="956" ht="15" hidden="1" customHeight="1" spans="1:2">
      <c r="A956" s="53" t="s">
        <v>777</v>
      </c>
      <c r="B956" s="52">
        <f>SUM(B957:B958)</f>
        <v>0</v>
      </c>
    </row>
    <row r="957" ht="15" hidden="1" customHeight="1" spans="1:2">
      <c r="A957" s="54" t="s">
        <v>778</v>
      </c>
      <c r="B957" s="52"/>
    </row>
    <row r="958" ht="15" hidden="1" customHeight="1" spans="1:2">
      <c r="A958" s="54" t="s">
        <v>779</v>
      </c>
      <c r="B958" s="52"/>
    </row>
    <row r="959" ht="15" customHeight="1" spans="1:2">
      <c r="A959" s="53" t="s">
        <v>780</v>
      </c>
      <c r="B959" s="52">
        <f>B960+B961</f>
        <v>800</v>
      </c>
    </row>
    <row r="960" ht="15" customHeight="1" spans="1:2">
      <c r="A960" s="54" t="s">
        <v>781</v>
      </c>
      <c r="B960" s="52"/>
    </row>
    <row r="961" ht="15" customHeight="1" spans="1:2">
      <c r="A961" s="54" t="s">
        <v>782</v>
      </c>
      <c r="B961" s="52">
        <v>800</v>
      </c>
    </row>
    <row r="962" ht="15" hidden="1" customHeight="1" spans="1:2">
      <c r="A962" s="51" t="s">
        <v>47</v>
      </c>
      <c r="B962" s="52"/>
    </row>
    <row r="963" ht="15" hidden="1" customHeight="1" spans="1:2">
      <c r="A963" s="53" t="s">
        <v>783</v>
      </c>
      <c r="B963" s="52"/>
    </row>
    <row r="964" ht="15" hidden="1" customHeight="1" spans="1:2">
      <c r="A964" s="54" t="s">
        <v>66</v>
      </c>
      <c r="B964" s="52"/>
    </row>
    <row r="965" ht="15" hidden="1" customHeight="1" spans="1:2">
      <c r="A965" s="54" t="s">
        <v>67</v>
      </c>
      <c r="B965" s="52"/>
    </row>
    <row r="966" ht="15" hidden="1" customHeight="1" spans="1:2">
      <c r="A966" s="54" t="s">
        <v>68</v>
      </c>
      <c r="B966" s="52"/>
    </row>
    <row r="967" ht="15" hidden="1" customHeight="1" spans="1:2">
      <c r="A967" s="54" t="s">
        <v>784</v>
      </c>
      <c r="B967" s="52"/>
    </row>
    <row r="968" ht="15" hidden="1" customHeight="1" spans="1:2">
      <c r="A968" s="54" t="s">
        <v>785</v>
      </c>
      <c r="B968" s="52"/>
    </row>
    <row r="969" ht="15" hidden="1" customHeight="1" spans="1:2">
      <c r="A969" s="54" t="s">
        <v>786</v>
      </c>
      <c r="B969" s="52"/>
    </row>
    <row r="970" ht="15" hidden="1" customHeight="1" spans="1:2">
      <c r="A970" s="54" t="s">
        <v>787</v>
      </c>
      <c r="B970" s="52"/>
    </row>
    <row r="971" ht="15" hidden="1" customHeight="1" spans="1:2">
      <c r="A971" s="54" t="s">
        <v>788</v>
      </c>
      <c r="B971" s="52"/>
    </row>
    <row r="972" ht="15" hidden="1" customHeight="1" spans="1:2">
      <c r="A972" s="54" t="s">
        <v>789</v>
      </c>
      <c r="B972" s="52"/>
    </row>
    <row r="973" ht="15" hidden="1" customHeight="1" spans="1:2">
      <c r="A973" s="54" t="s">
        <v>790</v>
      </c>
      <c r="B973" s="52"/>
    </row>
    <row r="974" ht="15" hidden="1" customHeight="1" spans="1:2">
      <c r="A974" s="54" t="s">
        <v>791</v>
      </c>
      <c r="B974" s="52"/>
    </row>
    <row r="975" ht="15" hidden="1" customHeight="1" spans="1:2">
      <c r="A975" s="54" t="s">
        <v>792</v>
      </c>
      <c r="B975" s="52"/>
    </row>
    <row r="976" ht="15" hidden="1" customHeight="1" spans="1:2">
      <c r="A976" s="54" t="s">
        <v>793</v>
      </c>
      <c r="B976" s="52"/>
    </row>
    <row r="977" ht="15" hidden="1" customHeight="1" spans="1:2">
      <c r="A977" s="54" t="s">
        <v>794</v>
      </c>
      <c r="B977" s="52"/>
    </row>
    <row r="978" ht="15" hidden="1" customHeight="1" spans="1:2">
      <c r="A978" s="54" t="s">
        <v>795</v>
      </c>
      <c r="B978" s="52"/>
    </row>
    <row r="979" ht="15" hidden="1" customHeight="1" spans="1:2">
      <c r="A979" s="54" t="s">
        <v>796</v>
      </c>
      <c r="B979" s="52"/>
    </row>
    <row r="980" ht="15" hidden="1" customHeight="1" spans="1:2">
      <c r="A980" s="54" t="s">
        <v>797</v>
      </c>
      <c r="B980" s="52"/>
    </row>
    <row r="981" ht="15" hidden="1" customHeight="1" spans="1:2">
      <c r="A981" s="54" t="s">
        <v>798</v>
      </c>
      <c r="B981" s="52"/>
    </row>
    <row r="982" ht="15" hidden="1" customHeight="1" spans="1:2">
      <c r="A982" s="54" t="s">
        <v>799</v>
      </c>
      <c r="B982" s="52"/>
    </row>
    <row r="983" ht="15" hidden="1" customHeight="1" spans="1:2">
      <c r="A983" s="54" t="s">
        <v>800</v>
      </c>
      <c r="B983" s="52"/>
    </row>
    <row r="984" ht="15" hidden="1" customHeight="1" spans="1:2">
      <c r="A984" s="54" t="s">
        <v>801</v>
      </c>
      <c r="B984" s="52"/>
    </row>
    <row r="985" ht="15" hidden="1" customHeight="1" spans="1:2">
      <c r="A985" s="54" t="s">
        <v>802</v>
      </c>
      <c r="B985" s="52"/>
    </row>
    <row r="986" ht="15" hidden="1" customHeight="1" spans="1:2">
      <c r="A986" s="53" t="s">
        <v>803</v>
      </c>
      <c r="B986" s="52"/>
    </row>
    <row r="987" ht="15" hidden="1" customHeight="1" spans="1:2">
      <c r="A987" s="54" t="s">
        <v>66</v>
      </c>
      <c r="B987" s="52"/>
    </row>
    <row r="988" ht="15" hidden="1" customHeight="1" spans="1:2">
      <c r="A988" s="54" t="s">
        <v>67</v>
      </c>
      <c r="B988" s="52"/>
    </row>
    <row r="989" ht="15" hidden="1" customHeight="1" spans="1:2">
      <c r="A989" s="54" t="s">
        <v>68</v>
      </c>
      <c r="B989" s="52"/>
    </row>
    <row r="990" ht="15" hidden="1" customHeight="1" spans="1:2">
      <c r="A990" s="54" t="s">
        <v>804</v>
      </c>
      <c r="B990" s="52"/>
    </row>
    <row r="991" ht="15" hidden="1" customHeight="1" spans="1:2">
      <c r="A991" s="54" t="s">
        <v>805</v>
      </c>
      <c r="B991" s="52"/>
    </row>
    <row r="992" ht="15" hidden="1" customHeight="1" spans="1:2">
      <c r="A992" s="54" t="s">
        <v>806</v>
      </c>
      <c r="B992" s="52"/>
    </row>
    <row r="993" ht="15" hidden="1" customHeight="1" spans="1:2">
      <c r="A993" s="54" t="s">
        <v>807</v>
      </c>
      <c r="B993" s="52"/>
    </row>
    <row r="994" ht="15" hidden="1" customHeight="1" spans="1:2">
      <c r="A994" s="54" t="s">
        <v>808</v>
      </c>
      <c r="B994" s="52"/>
    </row>
    <row r="995" ht="15" hidden="1" customHeight="1" spans="1:2">
      <c r="A995" s="54" t="s">
        <v>809</v>
      </c>
      <c r="B995" s="52"/>
    </row>
    <row r="996" ht="15" hidden="1" customHeight="1" spans="1:2">
      <c r="A996" s="53" t="s">
        <v>810</v>
      </c>
      <c r="B996" s="52"/>
    </row>
    <row r="997" ht="15" hidden="1" customHeight="1" spans="1:2">
      <c r="A997" s="54" t="s">
        <v>66</v>
      </c>
      <c r="B997" s="52"/>
    </row>
    <row r="998" ht="15" hidden="1" customHeight="1" spans="1:2">
      <c r="A998" s="54" t="s">
        <v>67</v>
      </c>
      <c r="B998" s="52"/>
    </row>
    <row r="999" ht="15" hidden="1" customHeight="1" spans="1:2">
      <c r="A999" s="54" t="s">
        <v>68</v>
      </c>
      <c r="B999" s="52"/>
    </row>
    <row r="1000" ht="15" hidden="1" customHeight="1" spans="1:2">
      <c r="A1000" s="54" t="s">
        <v>811</v>
      </c>
      <c r="B1000" s="52"/>
    </row>
    <row r="1001" ht="15" hidden="1" customHeight="1" spans="1:2">
      <c r="A1001" s="54" t="s">
        <v>812</v>
      </c>
      <c r="B1001" s="52"/>
    </row>
    <row r="1002" ht="15" hidden="1" customHeight="1" spans="1:2">
      <c r="A1002" s="54" t="s">
        <v>813</v>
      </c>
      <c r="B1002" s="52"/>
    </row>
    <row r="1003" ht="15" hidden="1" customHeight="1" spans="1:2">
      <c r="A1003" s="54" t="s">
        <v>814</v>
      </c>
      <c r="B1003" s="52"/>
    </row>
    <row r="1004" ht="15" hidden="1" customHeight="1" spans="1:2">
      <c r="A1004" s="54" t="s">
        <v>815</v>
      </c>
      <c r="B1004" s="52"/>
    </row>
    <row r="1005" ht="15" hidden="1" customHeight="1" spans="1:2">
      <c r="A1005" s="54" t="s">
        <v>816</v>
      </c>
      <c r="B1005" s="52"/>
    </row>
    <row r="1006" ht="15" hidden="1" customHeight="1" spans="1:2">
      <c r="A1006" s="53" t="s">
        <v>817</v>
      </c>
      <c r="B1006" s="52"/>
    </row>
    <row r="1007" ht="15" hidden="1" customHeight="1" spans="1:2">
      <c r="A1007" s="54" t="s">
        <v>818</v>
      </c>
      <c r="B1007" s="52"/>
    </row>
    <row r="1008" ht="15" hidden="1" customHeight="1" spans="1:2">
      <c r="A1008" s="54" t="s">
        <v>819</v>
      </c>
      <c r="B1008" s="52"/>
    </row>
    <row r="1009" ht="15" hidden="1" customHeight="1" spans="1:2">
      <c r="A1009" s="54" t="s">
        <v>820</v>
      </c>
      <c r="B1009" s="52"/>
    </row>
    <row r="1010" ht="15" hidden="1" customHeight="1" spans="1:2">
      <c r="A1010" s="54" t="s">
        <v>821</v>
      </c>
      <c r="B1010" s="52"/>
    </row>
    <row r="1011" ht="15" hidden="1" customHeight="1" spans="1:2">
      <c r="A1011" s="53" t="s">
        <v>822</v>
      </c>
      <c r="B1011" s="52"/>
    </row>
    <row r="1012" ht="15" hidden="1" customHeight="1" spans="1:2">
      <c r="A1012" s="54" t="s">
        <v>66</v>
      </c>
      <c r="B1012" s="52"/>
    </row>
    <row r="1013" ht="15" hidden="1" customHeight="1" spans="1:2">
      <c r="A1013" s="54" t="s">
        <v>67</v>
      </c>
      <c r="B1013" s="52"/>
    </row>
    <row r="1014" ht="15" hidden="1" customHeight="1" spans="1:2">
      <c r="A1014" s="54" t="s">
        <v>68</v>
      </c>
      <c r="B1014" s="52"/>
    </row>
    <row r="1015" ht="15" hidden="1" customHeight="1" spans="1:2">
      <c r="A1015" s="54" t="s">
        <v>808</v>
      </c>
      <c r="B1015" s="52"/>
    </row>
    <row r="1016" ht="15" hidden="1" customHeight="1" spans="1:2">
      <c r="A1016" s="54" t="s">
        <v>823</v>
      </c>
      <c r="B1016" s="52"/>
    </row>
    <row r="1017" ht="15" hidden="1" customHeight="1" spans="1:2">
      <c r="A1017" s="54" t="s">
        <v>824</v>
      </c>
      <c r="B1017" s="52"/>
    </row>
    <row r="1018" ht="15" hidden="1" customHeight="1" spans="1:2">
      <c r="A1018" s="53" t="s">
        <v>825</v>
      </c>
      <c r="B1018" s="52"/>
    </row>
    <row r="1019" ht="15" hidden="1" customHeight="1" spans="1:2">
      <c r="A1019" s="54" t="s">
        <v>826</v>
      </c>
      <c r="B1019" s="52"/>
    </row>
    <row r="1020" ht="15" hidden="1" customHeight="1" spans="1:2">
      <c r="A1020" s="54" t="s">
        <v>827</v>
      </c>
      <c r="B1020" s="52"/>
    </row>
    <row r="1021" ht="15" hidden="1" customHeight="1" spans="1:2">
      <c r="A1021" s="54" t="s">
        <v>828</v>
      </c>
      <c r="B1021" s="52"/>
    </row>
    <row r="1022" ht="15" hidden="1" customHeight="1" spans="1:2">
      <c r="A1022" s="54" t="s">
        <v>829</v>
      </c>
      <c r="B1022" s="52"/>
    </row>
    <row r="1023" ht="15" hidden="1" customHeight="1" spans="1:2">
      <c r="A1023" s="53" t="s">
        <v>830</v>
      </c>
      <c r="B1023" s="52"/>
    </row>
    <row r="1024" ht="15" hidden="1" customHeight="1" spans="1:2">
      <c r="A1024" s="54" t="s">
        <v>831</v>
      </c>
      <c r="B1024" s="52"/>
    </row>
    <row r="1025" ht="15" hidden="1" customHeight="1" spans="1:2">
      <c r="A1025" s="54" t="s">
        <v>832</v>
      </c>
      <c r="B1025" s="52"/>
    </row>
    <row r="1026" ht="15" customHeight="1" spans="1:2">
      <c r="A1026" s="51" t="s">
        <v>48</v>
      </c>
      <c r="B1026" s="52">
        <f>SUM(B1027,B1037,B1053,B1058,B1070,B1077,B1085)</f>
        <v>100</v>
      </c>
    </row>
    <row r="1027" ht="15" customHeight="1" spans="1:2">
      <c r="A1027" s="53" t="s">
        <v>833</v>
      </c>
      <c r="B1027" s="52">
        <f>SUM(B1028:B1036)</f>
        <v>0</v>
      </c>
    </row>
    <row r="1028" ht="15" hidden="1" customHeight="1" spans="1:2">
      <c r="A1028" s="54" t="s">
        <v>66</v>
      </c>
      <c r="B1028" s="52"/>
    </row>
    <row r="1029" ht="15" hidden="1" customHeight="1" spans="1:2">
      <c r="A1029" s="54" t="s">
        <v>67</v>
      </c>
      <c r="B1029" s="52"/>
    </row>
    <row r="1030" ht="15" hidden="1" customHeight="1" spans="1:2">
      <c r="A1030" s="54" t="s">
        <v>68</v>
      </c>
      <c r="B1030" s="52"/>
    </row>
    <row r="1031" ht="15" hidden="1" customHeight="1" spans="1:2">
      <c r="A1031" s="54" t="s">
        <v>834</v>
      </c>
      <c r="B1031" s="52"/>
    </row>
    <row r="1032" ht="15" hidden="1" customHeight="1" spans="1:2">
      <c r="A1032" s="54" t="s">
        <v>835</v>
      </c>
      <c r="B1032" s="52"/>
    </row>
    <row r="1033" ht="15" hidden="1" customHeight="1" spans="1:2">
      <c r="A1033" s="54" t="s">
        <v>836</v>
      </c>
      <c r="B1033" s="52"/>
    </row>
    <row r="1034" ht="15" hidden="1" customHeight="1" spans="1:2">
      <c r="A1034" s="54" t="s">
        <v>837</v>
      </c>
      <c r="B1034" s="52"/>
    </row>
    <row r="1035" ht="15" hidden="1" customHeight="1" spans="1:2">
      <c r="A1035" s="54" t="s">
        <v>838</v>
      </c>
      <c r="B1035" s="52"/>
    </row>
    <row r="1036" ht="15" hidden="1" customHeight="1" spans="1:2">
      <c r="A1036" s="54" t="s">
        <v>839</v>
      </c>
      <c r="B1036" s="52"/>
    </row>
    <row r="1037" ht="15" hidden="1" customHeight="1" spans="1:2">
      <c r="A1037" s="53" t="s">
        <v>840</v>
      </c>
      <c r="B1037" s="52">
        <f>SUM(B1038:B1052)</f>
        <v>0</v>
      </c>
    </row>
    <row r="1038" ht="15" hidden="1" customHeight="1" spans="1:2">
      <c r="A1038" s="54" t="s">
        <v>66</v>
      </c>
      <c r="B1038" s="52"/>
    </row>
    <row r="1039" ht="15" hidden="1" customHeight="1" spans="1:2">
      <c r="A1039" s="54" t="s">
        <v>67</v>
      </c>
      <c r="B1039" s="52"/>
    </row>
    <row r="1040" ht="15" hidden="1" customHeight="1" spans="1:2">
      <c r="A1040" s="54" t="s">
        <v>68</v>
      </c>
      <c r="B1040" s="52"/>
    </row>
    <row r="1041" ht="15" hidden="1" customHeight="1" spans="1:2">
      <c r="A1041" s="54" t="s">
        <v>841</v>
      </c>
      <c r="B1041" s="52"/>
    </row>
    <row r="1042" ht="15" hidden="1" customHeight="1" spans="1:2">
      <c r="A1042" s="54" t="s">
        <v>842</v>
      </c>
      <c r="B1042" s="52"/>
    </row>
    <row r="1043" ht="15" hidden="1" customHeight="1" spans="1:2">
      <c r="A1043" s="54" t="s">
        <v>843</v>
      </c>
      <c r="B1043" s="52"/>
    </row>
    <row r="1044" ht="15" hidden="1" customHeight="1" spans="1:2">
      <c r="A1044" s="54" t="s">
        <v>844</v>
      </c>
      <c r="B1044" s="52"/>
    </row>
    <row r="1045" ht="15" hidden="1" customHeight="1" spans="1:2">
      <c r="A1045" s="54" t="s">
        <v>845</v>
      </c>
      <c r="B1045" s="52"/>
    </row>
    <row r="1046" ht="15" hidden="1" customHeight="1" spans="1:2">
      <c r="A1046" s="54" t="s">
        <v>846</v>
      </c>
      <c r="B1046" s="52"/>
    </row>
    <row r="1047" ht="15" hidden="1" customHeight="1" spans="1:2">
      <c r="A1047" s="54" t="s">
        <v>847</v>
      </c>
      <c r="B1047" s="52"/>
    </row>
    <row r="1048" ht="15" hidden="1" customHeight="1" spans="1:2">
      <c r="A1048" s="54" t="s">
        <v>848</v>
      </c>
      <c r="B1048" s="52"/>
    </row>
    <row r="1049" ht="15" hidden="1" customHeight="1" spans="1:2">
      <c r="A1049" s="54" t="s">
        <v>849</v>
      </c>
      <c r="B1049" s="52"/>
    </row>
    <row r="1050" ht="15" hidden="1" customHeight="1" spans="1:2">
      <c r="A1050" s="54" t="s">
        <v>850</v>
      </c>
      <c r="B1050" s="52"/>
    </row>
    <row r="1051" ht="15" hidden="1" customHeight="1" spans="1:2">
      <c r="A1051" s="54" t="s">
        <v>851</v>
      </c>
      <c r="B1051" s="52"/>
    </row>
    <row r="1052" ht="15" hidden="1" customHeight="1" spans="1:2">
      <c r="A1052" s="54" t="s">
        <v>852</v>
      </c>
      <c r="B1052" s="52"/>
    </row>
    <row r="1053" ht="15" hidden="1" customHeight="1" spans="1:2">
      <c r="A1053" s="53" t="s">
        <v>853</v>
      </c>
      <c r="B1053" s="52"/>
    </row>
    <row r="1054" ht="15" hidden="1" customHeight="1" spans="1:2">
      <c r="A1054" s="54" t="s">
        <v>66</v>
      </c>
      <c r="B1054" s="52"/>
    </row>
    <row r="1055" ht="15" hidden="1" customHeight="1" spans="1:2">
      <c r="A1055" s="54" t="s">
        <v>67</v>
      </c>
      <c r="B1055" s="52"/>
    </row>
    <row r="1056" ht="15" hidden="1" customHeight="1" spans="1:2">
      <c r="A1056" s="54" t="s">
        <v>68</v>
      </c>
      <c r="B1056" s="52"/>
    </row>
    <row r="1057" ht="15" hidden="1" customHeight="1" spans="1:2">
      <c r="A1057" s="54" t="s">
        <v>854</v>
      </c>
      <c r="B1057" s="52"/>
    </row>
    <row r="1058" ht="15" hidden="1" customHeight="1" spans="1:2">
      <c r="A1058" s="53" t="s">
        <v>855</v>
      </c>
      <c r="B1058" s="52">
        <f>SUM(B1059:B1069)</f>
        <v>0</v>
      </c>
    </row>
    <row r="1059" ht="15" hidden="1" customHeight="1" spans="1:2">
      <c r="A1059" s="54" t="s">
        <v>66</v>
      </c>
      <c r="B1059" s="52"/>
    </row>
    <row r="1060" ht="15" hidden="1" customHeight="1" spans="1:2">
      <c r="A1060" s="54" t="s">
        <v>67</v>
      </c>
      <c r="B1060" s="52"/>
    </row>
    <row r="1061" ht="15" hidden="1" customHeight="1" spans="1:2">
      <c r="A1061" s="54" t="s">
        <v>68</v>
      </c>
      <c r="B1061" s="52"/>
    </row>
    <row r="1062" ht="15" hidden="1" customHeight="1" spans="1:2">
      <c r="A1062" s="54" t="s">
        <v>856</v>
      </c>
      <c r="B1062" s="52"/>
    </row>
    <row r="1063" ht="15" hidden="1" customHeight="1" spans="1:2">
      <c r="A1063" s="54" t="s">
        <v>857</v>
      </c>
      <c r="B1063" s="52"/>
    </row>
    <row r="1064" ht="15" hidden="1" customHeight="1" spans="1:2">
      <c r="A1064" s="54" t="s">
        <v>858</v>
      </c>
      <c r="B1064" s="52"/>
    </row>
    <row r="1065" ht="15" hidden="1" customHeight="1" spans="1:2">
      <c r="A1065" s="54" t="s">
        <v>859</v>
      </c>
      <c r="B1065" s="52"/>
    </row>
    <row r="1066" ht="15" hidden="1" customHeight="1" spans="1:2">
      <c r="A1066" s="54" t="s">
        <v>860</v>
      </c>
      <c r="B1066" s="52"/>
    </row>
    <row r="1067" ht="15" hidden="1" customHeight="1" spans="1:2">
      <c r="A1067" s="54" t="s">
        <v>861</v>
      </c>
      <c r="B1067" s="52"/>
    </row>
    <row r="1068" ht="15" hidden="1" customHeight="1" spans="1:2">
      <c r="A1068" s="54" t="s">
        <v>75</v>
      </c>
      <c r="B1068" s="52"/>
    </row>
    <row r="1069" ht="15" hidden="1" customHeight="1" spans="1:2">
      <c r="A1069" s="54" t="s">
        <v>862</v>
      </c>
      <c r="B1069" s="52"/>
    </row>
    <row r="1070" ht="15" hidden="1" customHeight="1" spans="1:2">
      <c r="A1070" s="53" t="s">
        <v>863</v>
      </c>
      <c r="B1070" s="52">
        <f>SUM(B1071:B1076)</f>
        <v>0</v>
      </c>
    </row>
    <row r="1071" ht="15" hidden="1" customHeight="1" spans="1:2">
      <c r="A1071" s="54" t="s">
        <v>66</v>
      </c>
      <c r="B1071" s="52"/>
    </row>
    <row r="1072" ht="15" hidden="1" customHeight="1" spans="1:2">
      <c r="A1072" s="54" t="s">
        <v>67</v>
      </c>
      <c r="B1072" s="52"/>
    </row>
    <row r="1073" ht="15" hidden="1" customHeight="1" spans="1:2">
      <c r="A1073" s="54" t="s">
        <v>68</v>
      </c>
      <c r="B1073" s="52"/>
    </row>
    <row r="1074" ht="15" hidden="1" customHeight="1" spans="1:2">
      <c r="A1074" s="54" t="s">
        <v>864</v>
      </c>
      <c r="B1074" s="52"/>
    </row>
    <row r="1075" ht="15" hidden="1" customHeight="1" spans="1:2">
      <c r="A1075" s="54" t="s">
        <v>865</v>
      </c>
      <c r="B1075" s="52"/>
    </row>
    <row r="1076" ht="15" hidden="1" customHeight="1" spans="1:2">
      <c r="A1076" s="54" t="s">
        <v>866</v>
      </c>
      <c r="B1076" s="52"/>
    </row>
    <row r="1077" ht="15" customHeight="1" spans="1:2">
      <c r="A1077" s="53" t="s">
        <v>867</v>
      </c>
      <c r="B1077" s="52">
        <f>SUM(B1078:B1084)</f>
        <v>100</v>
      </c>
    </row>
    <row r="1078" ht="15" hidden="1" customHeight="1" spans="1:2">
      <c r="A1078" s="54" t="s">
        <v>66</v>
      </c>
      <c r="B1078" s="52"/>
    </row>
    <row r="1079" ht="15" hidden="1" customHeight="1" spans="1:2">
      <c r="A1079" s="54" t="s">
        <v>67</v>
      </c>
      <c r="B1079" s="52"/>
    </row>
    <row r="1080" ht="15" hidden="1" customHeight="1" spans="1:2">
      <c r="A1080" s="54" t="s">
        <v>68</v>
      </c>
      <c r="B1080" s="52"/>
    </row>
    <row r="1081" ht="15" hidden="1" customHeight="1" spans="1:2">
      <c r="A1081" s="54" t="s">
        <v>868</v>
      </c>
      <c r="B1081" s="52"/>
    </row>
    <row r="1082" ht="15" hidden="1" customHeight="1" spans="1:2">
      <c r="A1082" s="54" t="s">
        <v>869</v>
      </c>
      <c r="B1082" s="52"/>
    </row>
    <row r="1083" ht="15" hidden="1" customHeight="1" spans="1:2">
      <c r="A1083" s="54" t="s">
        <v>870</v>
      </c>
      <c r="B1083" s="52"/>
    </row>
    <row r="1084" ht="15" customHeight="1" spans="1:2">
      <c r="A1084" s="54" t="s">
        <v>871</v>
      </c>
      <c r="B1084" s="52">
        <v>100</v>
      </c>
    </row>
    <row r="1085" ht="15" hidden="1" customHeight="1" spans="1:2">
      <c r="A1085" s="53" t="s">
        <v>872</v>
      </c>
      <c r="B1085" s="52">
        <f>SUM(B1086:B1090)</f>
        <v>0</v>
      </c>
    </row>
    <row r="1086" ht="15" hidden="1" customHeight="1" spans="1:2">
      <c r="A1086" s="54" t="s">
        <v>873</v>
      </c>
      <c r="B1086" s="52"/>
    </row>
    <row r="1087" ht="15" hidden="1" customHeight="1" spans="1:2">
      <c r="A1087" s="54" t="s">
        <v>874</v>
      </c>
      <c r="B1087" s="52"/>
    </row>
    <row r="1088" ht="15" hidden="1" customHeight="1" spans="1:2">
      <c r="A1088" s="54" t="s">
        <v>875</v>
      </c>
      <c r="B1088" s="52"/>
    </row>
    <row r="1089" ht="15" hidden="1" customHeight="1" spans="1:2">
      <c r="A1089" s="54" t="s">
        <v>876</v>
      </c>
      <c r="B1089" s="52"/>
    </row>
    <row r="1090" ht="15" hidden="1" customHeight="1" spans="1:2">
      <c r="A1090" s="54" t="s">
        <v>877</v>
      </c>
      <c r="B1090" s="52"/>
    </row>
    <row r="1091" ht="15" hidden="1" customHeight="1" spans="1:2">
      <c r="A1091" s="51" t="s">
        <v>49</v>
      </c>
      <c r="B1091" s="52">
        <f>SUM(B1092,B1102,B1108)</f>
        <v>0</v>
      </c>
    </row>
    <row r="1092" ht="15" hidden="1" customHeight="1" spans="1:2">
      <c r="A1092" s="53" t="s">
        <v>878</v>
      </c>
      <c r="B1092" s="52">
        <f>SUM(B1093:B1101)</f>
        <v>0</v>
      </c>
    </row>
    <row r="1093" ht="15" hidden="1" customHeight="1" spans="1:2">
      <c r="A1093" s="54" t="s">
        <v>66</v>
      </c>
      <c r="B1093" s="52"/>
    </row>
    <row r="1094" ht="15" hidden="1" customHeight="1" spans="1:2">
      <c r="A1094" s="54" t="s">
        <v>67</v>
      </c>
      <c r="B1094" s="52"/>
    </row>
    <row r="1095" ht="15" hidden="1" customHeight="1" spans="1:2">
      <c r="A1095" s="54" t="s">
        <v>68</v>
      </c>
      <c r="B1095" s="52"/>
    </row>
    <row r="1096" ht="15" hidden="1" customHeight="1" spans="1:2">
      <c r="A1096" s="54" t="s">
        <v>879</v>
      </c>
      <c r="B1096" s="52"/>
    </row>
    <row r="1097" ht="15" hidden="1" customHeight="1" spans="1:2">
      <c r="A1097" s="54" t="s">
        <v>880</v>
      </c>
      <c r="B1097" s="52"/>
    </row>
    <row r="1098" ht="15" hidden="1" customHeight="1" spans="1:2">
      <c r="A1098" s="54" t="s">
        <v>881</v>
      </c>
      <c r="B1098" s="52"/>
    </row>
    <row r="1099" ht="15" hidden="1" customHeight="1" spans="1:2">
      <c r="A1099" s="54" t="s">
        <v>882</v>
      </c>
      <c r="B1099" s="52"/>
    </row>
    <row r="1100" ht="15" hidden="1" customHeight="1" spans="1:2">
      <c r="A1100" s="54" t="s">
        <v>75</v>
      </c>
      <c r="B1100" s="52"/>
    </row>
    <row r="1101" ht="15" hidden="1" customHeight="1" spans="1:2">
      <c r="A1101" s="54" t="s">
        <v>883</v>
      </c>
      <c r="B1101" s="52"/>
    </row>
    <row r="1102" ht="15" hidden="1" customHeight="1" spans="1:2">
      <c r="A1102" s="53" t="s">
        <v>884</v>
      </c>
      <c r="B1102" s="52">
        <f>SUM(B1103:B1107)</f>
        <v>0</v>
      </c>
    </row>
    <row r="1103" ht="15" hidden="1" customHeight="1" spans="1:2">
      <c r="A1103" s="54" t="s">
        <v>66</v>
      </c>
      <c r="B1103" s="52"/>
    </row>
    <row r="1104" ht="15" hidden="1" customHeight="1" spans="1:2">
      <c r="A1104" s="54" t="s">
        <v>67</v>
      </c>
      <c r="B1104" s="52"/>
    </row>
    <row r="1105" ht="15" hidden="1" customHeight="1" spans="1:2">
      <c r="A1105" s="54" t="s">
        <v>68</v>
      </c>
      <c r="B1105" s="52"/>
    </row>
    <row r="1106" ht="15" hidden="1" customHeight="1" spans="1:2">
      <c r="A1106" s="54" t="s">
        <v>885</v>
      </c>
      <c r="B1106" s="52"/>
    </row>
    <row r="1107" ht="15" hidden="1" customHeight="1" spans="1:2">
      <c r="A1107" s="54" t="s">
        <v>886</v>
      </c>
      <c r="B1107" s="52"/>
    </row>
    <row r="1108" ht="15" hidden="1" customHeight="1" spans="1:2">
      <c r="A1108" s="53" t="s">
        <v>887</v>
      </c>
      <c r="B1108" s="52">
        <f>SUM(B1109:B1110)</f>
        <v>0</v>
      </c>
    </row>
    <row r="1109" ht="15" hidden="1" customHeight="1" spans="1:2">
      <c r="A1109" s="54" t="s">
        <v>888</v>
      </c>
      <c r="B1109" s="52"/>
    </row>
    <row r="1110" ht="15" hidden="1" customHeight="1" spans="1:2">
      <c r="A1110" s="54" t="s">
        <v>889</v>
      </c>
      <c r="B1110" s="52"/>
    </row>
    <row r="1111" ht="15" hidden="1" customHeight="1" spans="1:2">
      <c r="A1111" s="51" t="s">
        <v>50</v>
      </c>
      <c r="B1111" s="52">
        <f>SUM(B1112,B1119,B1129,B1135,B1138)</f>
        <v>0</v>
      </c>
    </row>
    <row r="1112" ht="15" hidden="1" customHeight="1" spans="1:2">
      <c r="A1112" s="53" t="s">
        <v>890</v>
      </c>
      <c r="B1112" s="52">
        <f>SUM(B1113:B1118)</f>
        <v>0</v>
      </c>
    </row>
    <row r="1113" ht="15" hidden="1" customHeight="1" spans="1:2">
      <c r="A1113" s="54" t="s">
        <v>66</v>
      </c>
      <c r="B1113" s="52"/>
    </row>
    <row r="1114" ht="15" hidden="1" customHeight="1" spans="1:2">
      <c r="A1114" s="54" t="s">
        <v>67</v>
      </c>
      <c r="B1114" s="52"/>
    </row>
    <row r="1115" ht="15" hidden="1" customHeight="1" spans="1:2">
      <c r="A1115" s="54" t="s">
        <v>68</v>
      </c>
      <c r="B1115" s="52"/>
    </row>
    <row r="1116" ht="15" hidden="1" customHeight="1" spans="1:2">
      <c r="A1116" s="54" t="s">
        <v>891</v>
      </c>
      <c r="B1116" s="52"/>
    </row>
    <row r="1117" ht="15" hidden="1" customHeight="1" spans="1:2">
      <c r="A1117" s="54" t="s">
        <v>75</v>
      </c>
      <c r="B1117" s="52"/>
    </row>
    <row r="1118" ht="15" hidden="1" customHeight="1" spans="1:2">
      <c r="A1118" s="54" t="s">
        <v>892</v>
      </c>
      <c r="B1118" s="52"/>
    </row>
    <row r="1119" ht="15" hidden="1" customHeight="1" spans="1:2">
      <c r="A1119" s="53" t="s">
        <v>893</v>
      </c>
      <c r="B1119" s="52">
        <f>SUM(B1120:B1128)</f>
        <v>0</v>
      </c>
    </row>
    <row r="1120" ht="15" hidden="1" customHeight="1" spans="1:2">
      <c r="A1120" s="54" t="s">
        <v>894</v>
      </c>
      <c r="B1120" s="52"/>
    </row>
    <row r="1121" ht="15" hidden="1" customHeight="1" spans="1:2">
      <c r="A1121" s="54" t="s">
        <v>895</v>
      </c>
      <c r="B1121" s="52"/>
    </row>
    <row r="1122" ht="15" hidden="1" customHeight="1" spans="1:2">
      <c r="A1122" s="54" t="s">
        <v>896</v>
      </c>
      <c r="B1122" s="52"/>
    </row>
    <row r="1123" ht="15" hidden="1" customHeight="1" spans="1:2">
      <c r="A1123" s="54" t="s">
        <v>897</v>
      </c>
      <c r="B1123" s="52"/>
    </row>
    <row r="1124" ht="15" hidden="1" customHeight="1" spans="1:2">
      <c r="A1124" s="54" t="s">
        <v>898</v>
      </c>
      <c r="B1124" s="52"/>
    </row>
    <row r="1125" ht="15" hidden="1" customHeight="1" spans="1:2">
      <c r="A1125" s="54" t="s">
        <v>899</v>
      </c>
      <c r="B1125" s="52"/>
    </row>
    <row r="1126" ht="15" hidden="1" customHeight="1" spans="1:2">
      <c r="A1126" s="54" t="s">
        <v>900</v>
      </c>
      <c r="B1126" s="52"/>
    </row>
    <row r="1127" ht="15" hidden="1" customHeight="1" spans="1:2">
      <c r="A1127" s="54" t="s">
        <v>901</v>
      </c>
      <c r="B1127" s="52"/>
    </row>
    <row r="1128" ht="15" hidden="1" customHeight="1" spans="1:2">
      <c r="A1128" s="54" t="s">
        <v>902</v>
      </c>
      <c r="B1128" s="52"/>
    </row>
    <row r="1129" ht="15" hidden="1" customHeight="1" spans="1:2">
      <c r="A1129" s="53" t="s">
        <v>903</v>
      </c>
      <c r="B1129" s="52">
        <f>SUM(B1130:B1134)</f>
        <v>0</v>
      </c>
    </row>
    <row r="1130" ht="15" hidden="1" customHeight="1" spans="1:2">
      <c r="A1130" s="54" t="s">
        <v>904</v>
      </c>
      <c r="B1130" s="52"/>
    </row>
    <row r="1131" ht="15" hidden="1" customHeight="1" spans="1:2">
      <c r="A1131" s="54" t="s">
        <v>905</v>
      </c>
      <c r="B1131" s="52"/>
    </row>
    <row r="1132" ht="15" hidden="1" customHeight="1" spans="1:2">
      <c r="A1132" s="54" t="s">
        <v>906</v>
      </c>
      <c r="B1132" s="52"/>
    </row>
    <row r="1133" ht="15" hidden="1" customHeight="1" spans="1:2">
      <c r="A1133" s="54" t="s">
        <v>907</v>
      </c>
      <c r="B1133" s="52"/>
    </row>
    <row r="1134" ht="15" hidden="1" customHeight="1" spans="1:2">
      <c r="A1134" s="54" t="s">
        <v>908</v>
      </c>
      <c r="B1134" s="52"/>
    </row>
    <row r="1135" ht="15" hidden="1" customHeight="1" spans="1:2">
      <c r="A1135" s="53" t="s">
        <v>909</v>
      </c>
      <c r="B1135" s="52">
        <f>SUM(B1136:B1137)</f>
        <v>0</v>
      </c>
    </row>
    <row r="1136" ht="15" hidden="1" customHeight="1" spans="1:2">
      <c r="A1136" s="54" t="s">
        <v>910</v>
      </c>
      <c r="B1136" s="52"/>
    </row>
    <row r="1137" ht="15" hidden="1" customHeight="1" spans="1:2">
      <c r="A1137" s="54" t="s">
        <v>911</v>
      </c>
      <c r="B1137" s="52"/>
    </row>
    <row r="1138" ht="15" hidden="1" customHeight="1" spans="1:2">
      <c r="A1138" s="53" t="s">
        <v>912</v>
      </c>
      <c r="B1138" s="52">
        <f>SUM(B1139:B1140)</f>
        <v>0</v>
      </c>
    </row>
    <row r="1139" ht="15" hidden="1" customHeight="1" spans="1:2">
      <c r="A1139" s="54" t="s">
        <v>913</v>
      </c>
      <c r="B1139" s="52"/>
    </row>
    <row r="1140" ht="15" hidden="1" customHeight="1" spans="1:2">
      <c r="A1140" s="54" t="s">
        <v>914</v>
      </c>
      <c r="B1140" s="52"/>
    </row>
    <row r="1141" ht="15" hidden="1" customHeight="1" spans="1:2">
      <c r="A1141" s="51" t="s">
        <v>51</v>
      </c>
      <c r="B1141" s="52">
        <f>SUM(B1142:B1150)</f>
        <v>0</v>
      </c>
    </row>
    <row r="1142" ht="15" hidden="1" customHeight="1" spans="1:2">
      <c r="A1142" s="53" t="s">
        <v>915</v>
      </c>
      <c r="B1142" s="52"/>
    </row>
    <row r="1143" ht="15" hidden="1" customHeight="1" spans="1:2">
      <c r="A1143" s="53" t="s">
        <v>916</v>
      </c>
      <c r="B1143" s="52"/>
    </row>
    <row r="1144" ht="15" hidden="1" customHeight="1" spans="1:2">
      <c r="A1144" s="53" t="s">
        <v>917</v>
      </c>
      <c r="B1144" s="52"/>
    </row>
    <row r="1145" ht="15" hidden="1" customHeight="1" spans="1:2">
      <c r="A1145" s="53" t="s">
        <v>918</v>
      </c>
      <c r="B1145" s="52"/>
    </row>
    <row r="1146" ht="15" hidden="1" customHeight="1" spans="1:2">
      <c r="A1146" s="53" t="s">
        <v>919</v>
      </c>
      <c r="B1146" s="52"/>
    </row>
    <row r="1147" ht="15" hidden="1" customHeight="1" spans="1:2">
      <c r="A1147" s="53" t="s">
        <v>920</v>
      </c>
      <c r="B1147" s="52"/>
    </row>
    <row r="1148" ht="15" hidden="1" customHeight="1" spans="1:2">
      <c r="A1148" s="53" t="s">
        <v>921</v>
      </c>
      <c r="B1148" s="52"/>
    </row>
    <row r="1149" ht="15" hidden="1" customHeight="1" spans="1:2">
      <c r="A1149" s="53" t="s">
        <v>922</v>
      </c>
      <c r="B1149" s="52"/>
    </row>
    <row r="1150" ht="15" hidden="1" customHeight="1" spans="1:2">
      <c r="A1150" s="53" t="s">
        <v>923</v>
      </c>
      <c r="B1150" s="52"/>
    </row>
    <row r="1151" ht="15" hidden="1" customHeight="1" spans="1:2">
      <c r="A1151" s="51" t="s">
        <v>52</v>
      </c>
      <c r="B1151" s="52"/>
    </row>
    <row r="1152" ht="15" hidden="1" customHeight="1" spans="1:2">
      <c r="A1152" s="53" t="s">
        <v>924</v>
      </c>
      <c r="B1152" s="52"/>
    </row>
    <row r="1153" ht="15" hidden="1" customHeight="1" spans="1:2">
      <c r="A1153" s="54" t="s">
        <v>66</v>
      </c>
      <c r="B1153" s="52"/>
    </row>
    <row r="1154" ht="15" hidden="1" customHeight="1" spans="1:2">
      <c r="A1154" s="54" t="s">
        <v>67</v>
      </c>
      <c r="B1154" s="52"/>
    </row>
    <row r="1155" ht="15" hidden="1" customHeight="1" spans="1:2">
      <c r="A1155" s="54" t="s">
        <v>68</v>
      </c>
      <c r="B1155" s="52"/>
    </row>
    <row r="1156" ht="15" hidden="1" customHeight="1" spans="1:2">
      <c r="A1156" s="54" t="s">
        <v>925</v>
      </c>
      <c r="B1156" s="52"/>
    </row>
    <row r="1157" ht="15" hidden="1" customHeight="1" spans="1:2">
      <c r="A1157" s="54" t="s">
        <v>926</v>
      </c>
      <c r="B1157" s="52"/>
    </row>
    <row r="1158" ht="15" hidden="1" customHeight="1" spans="1:2">
      <c r="A1158" s="54" t="s">
        <v>927</v>
      </c>
      <c r="B1158" s="52"/>
    </row>
    <row r="1159" ht="15" hidden="1" customHeight="1" spans="1:2">
      <c r="A1159" s="54" t="s">
        <v>928</v>
      </c>
      <c r="B1159" s="52"/>
    </row>
    <row r="1160" ht="15" hidden="1" customHeight="1" spans="1:2">
      <c r="A1160" s="54" t="s">
        <v>929</v>
      </c>
      <c r="B1160" s="52"/>
    </row>
    <row r="1161" ht="15" hidden="1" customHeight="1" spans="1:2">
      <c r="A1161" s="54" t="s">
        <v>930</v>
      </c>
      <c r="B1161" s="52"/>
    </row>
    <row r="1162" ht="15" hidden="1" customHeight="1" spans="1:2">
      <c r="A1162" s="54" t="s">
        <v>931</v>
      </c>
      <c r="B1162" s="52"/>
    </row>
    <row r="1163" ht="15" hidden="1" customHeight="1" spans="1:2">
      <c r="A1163" s="60" t="s">
        <v>932</v>
      </c>
      <c r="B1163" s="52"/>
    </row>
    <row r="1164" ht="15" hidden="1" customHeight="1" spans="1:2">
      <c r="A1164" s="54" t="s">
        <v>933</v>
      </c>
      <c r="B1164" s="52"/>
    </row>
    <row r="1165" ht="15" hidden="1" customHeight="1" spans="1:2">
      <c r="A1165" s="54" t="s">
        <v>934</v>
      </c>
      <c r="B1165" s="52"/>
    </row>
    <row r="1166" ht="15" hidden="1" customHeight="1" spans="1:2">
      <c r="A1166" s="54" t="s">
        <v>935</v>
      </c>
      <c r="B1166" s="52"/>
    </row>
    <row r="1167" ht="15" hidden="1" customHeight="1" spans="1:2">
      <c r="A1167" s="54" t="s">
        <v>936</v>
      </c>
      <c r="B1167" s="52"/>
    </row>
    <row r="1168" ht="15" hidden="1" customHeight="1" spans="1:2">
      <c r="A1168" s="54" t="s">
        <v>937</v>
      </c>
      <c r="B1168" s="52"/>
    </row>
    <row r="1169" ht="15" hidden="1" customHeight="1" spans="1:2">
      <c r="A1169" s="54" t="s">
        <v>938</v>
      </c>
      <c r="B1169" s="52"/>
    </row>
    <row r="1170" ht="15" hidden="1" customHeight="1" spans="1:2">
      <c r="A1170" s="54" t="s">
        <v>939</v>
      </c>
      <c r="B1170" s="52"/>
    </row>
    <row r="1171" ht="15" hidden="1" customHeight="1" spans="1:2">
      <c r="A1171" s="54" t="s">
        <v>940</v>
      </c>
      <c r="B1171" s="52"/>
    </row>
    <row r="1172" ht="15" hidden="1" customHeight="1" spans="1:2">
      <c r="A1172" s="54" t="s">
        <v>941</v>
      </c>
      <c r="B1172" s="52"/>
    </row>
    <row r="1173" ht="15" hidden="1" customHeight="1" spans="1:2">
      <c r="A1173" s="54" t="s">
        <v>942</v>
      </c>
      <c r="B1173" s="52"/>
    </row>
    <row r="1174" ht="15" hidden="1" customHeight="1" spans="1:2">
      <c r="A1174" s="54" t="s">
        <v>943</v>
      </c>
      <c r="B1174" s="52"/>
    </row>
    <row r="1175" ht="15" hidden="1" customHeight="1" spans="1:2">
      <c r="A1175" s="54" t="s">
        <v>944</v>
      </c>
      <c r="B1175" s="52"/>
    </row>
    <row r="1176" ht="15" hidden="1" customHeight="1" spans="1:2">
      <c r="A1176" s="54" t="s">
        <v>945</v>
      </c>
      <c r="B1176" s="52"/>
    </row>
    <row r="1177" ht="15" hidden="1" customHeight="1" spans="1:2">
      <c r="A1177" s="54" t="s">
        <v>75</v>
      </c>
      <c r="B1177" s="52"/>
    </row>
    <row r="1178" ht="15" hidden="1" customHeight="1" spans="1:2">
      <c r="A1178" s="54" t="s">
        <v>946</v>
      </c>
      <c r="B1178" s="52"/>
    </row>
    <row r="1179" ht="15" hidden="1" customHeight="1" spans="1:2">
      <c r="A1179" s="53" t="s">
        <v>947</v>
      </c>
      <c r="B1179" s="52"/>
    </row>
    <row r="1180" ht="15" hidden="1" customHeight="1" spans="1:2">
      <c r="A1180" s="54" t="s">
        <v>66</v>
      </c>
      <c r="B1180" s="52"/>
    </row>
    <row r="1181" ht="15" hidden="1" customHeight="1" spans="1:2">
      <c r="A1181" s="54" t="s">
        <v>67</v>
      </c>
      <c r="B1181" s="52"/>
    </row>
    <row r="1182" ht="15" hidden="1" customHeight="1" spans="1:2">
      <c r="A1182" s="54" t="s">
        <v>68</v>
      </c>
      <c r="B1182" s="52"/>
    </row>
    <row r="1183" ht="15" hidden="1" customHeight="1" spans="1:2">
      <c r="A1183" s="54" t="s">
        <v>948</v>
      </c>
      <c r="B1183" s="52"/>
    </row>
    <row r="1184" ht="15" hidden="1" customHeight="1" spans="1:2">
      <c r="A1184" s="54" t="s">
        <v>949</v>
      </c>
      <c r="B1184" s="52"/>
    </row>
    <row r="1185" ht="15" hidden="1" customHeight="1" spans="1:2">
      <c r="A1185" s="54" t="s">
        <v>950</v>
      </c>
      <c r="B1185" s="52"/>
    </row>
    <row r="1186" ht="15" hidden="1" customHeight="1" spans="1:2">
      <c r="A1186" s="54" t="s">
        <v>951</v>
      </c>
      <c r="B1186" s="52"/>
    </row>
    <row r="1187" ht="15" hidden="1" customHeight="1" spans="1:2">
      <c r="A1187" s="54" t="s">
        <v>952</v>
      </c>
      <c r="B1187" s="52"/>
    </row>
    <row r="1188" ht="15" hidden="1" customHeight="1" spans="1:2">
      <c r="A1188" s="54" t="s">
        <v>953</v>
      </c>
      <c r="B1188" s="52"/>
    </row>
    <row r="1189" ht="15" hidden="1" customHeight="1" spans="1:2">
      <c r="A1189" s="54" t="s">
        <v>954</v>
      </c>
      <c r="B1189" s="52"/>
    </row>
    <row r="1190" ht="15" hidden="1" customHeight="1" spans="1:2">
      <c r="A1190" s="54" t="s">
        <v>955</v>
      </c>
      <c r="B1190" s="52"/>
    </row>
    <row r="1191" ht="15" hidden="1" customHeight="1" spans="1:2">
      <c r="A1191" s="54" t="s">
        <v>956</v>
      </c>
      <c r="B1191" s="52"/>
    </row>
    <row r="1192" ht="15" hidden="1" customHeight="1" spans="1:2">
      <c r="A1192" s="54" t="s">
        <v>957</v>
      </c>
      <c r="B1192" s="52"/>
    </row>
    <row r="1193" ht="15" hidden="1" customHeight="1" spans="1:2">
      <c r="A1193" s="54" t="s">
        <v>958</v>
      </c>
      <c r="B1193" s="52"/>
    </row>
    <row r="1194" ht="15" hidden="1" customHeight="1" spans="1:2">
      <c r="A1194" s="53" t="s">
        <v>959</v>
      </c>
      <c r="B1194" s="52"/>
    </row>
    <row r="1195" ht="15" hidden="1" customHeight="1" spans="1:2">
      <c r="A1195" s="54" t="s">
        <v>960</v>
      </c>
      <c r="B1195" s="52"/>
    </row>
    <row r="1196" ht="15" hidden="1" customHeight="1" spans="1:2">
      <c r="A1196" s="51" t="s">
        <v>53</v>
      </c>
      <c r="B1196" s="52"/>
    </row>
    <row r="1197" ht="15" hidden="1" customHeight="1" spans="1:2">
      <c r="A1197" s="53" t="s">
        <v>961</v>
      </c>
      <c r="B1197" s="52"/>
    </row>
    <row r="1198" ht="15" hidden="1" customHeight="1" spans="1:2">
      <c r="A1198" s="54" t="s">
        <v>962</v>
      </c>
      <c r="B1198" s="52"/>
    </row>
    <row r="1199" ht="15" hidden="1" customHeight="1" spans="1:2">
      <c r="A1199" s="54" t="s">
        <v>963</v>
      </c>
      <c r="B1199" s="52"/>
    </row>
    <row r="1200" ht="15" hidden="1" customHeight="1" spans="1:2">
      <c r="A1200" s="54" t="s">
        <v>964</v>
      </c>
      <c r="B1200" s="52"/>
    </row>
    <row r="1201" ht="15" hidden="1" customHeight="1" spans="1:2">
      <c r="A1201" s="54" t="s">
        <v>965</v>
      </c>
      <c r="B1201" s="52"/>
    </row>
    <row r="1202" ht="15" hidden="1" customHeight="1" spans="1:2">
      <c r="A1202" s="54" t="s">
        <v>966</v>
      </c>
      <c r="B1202" s="52"/>
    </row>
    <row r="1203" ht="15" hidden="1" customHeight="1" spans="1:2">
      <c r="A1203" s="54" t="s">
        <v>967</v>
      </c>
      <c r="B1203" s="52"/>
    </row>
    <row r="1204" ht="15" hidden="1" customHeight="1" spans="1:2">
      <c r="A1204" s="54" t="s">
        <v>968</v>
      </c>
      <c r="B1204" s="52"/>
    </row>
    <row r="1205" ht="15" hidden="1" customHeight="1" spans="1:2">
      <c r="A1205" s="54" t="s">
        <v>969</v>
      </c>
      <c r="B1205" s="52"/>
    </row>
    <row r="1206" ht="15" hidden="1" customHeight="1" spans="1:2">
      <c r="A1206" s="54" t="s">
        <v>970</v>
      </c>
      <c r="B1206" s="52"/>
    </row>
    <row r="1207" ht="15" hidden="1" customHeight="1" spans="1:2">
      <c r="A1207" s="54" t="s">
        <v>971</v>
      </c>
      <c r="B1207" s="52"/>
    </row>
    <row r="1208" ht="15" hidden="1" customHeight="1" spans="1:2">
      <c r="A1208" s="53" t="s">
        <v>972</v>
      </c>
      <c r="B1208" s="52"/>
    </row>
    <row r="1209" ht="15" hidden="1" customHeight="1" spans="1:2">
      <c r="A1209" s="54" t="s">
        <v>973</v>
      </c>
      <c r="B1209" s="52"/>
    </row>
    <row r="1210" ht="15" hidden="1" customHeight="1" spans="1:2">
      <c r="A1210" s="54" t="s">
        <v>974</v>
      </c>
      <c r="B1210" s="52"/>
    </row>
    <row r="1211" ht="15" hidden="1" customHeight="1" spans="1:2">
      <c r="A1211" s="54" t="s">
        <v>975</v>
      </c>
      <c r="B1211" s="52"/>
    </row>
    <row r="1212" ht="15" hidden="1" customHeight="1" spans="1:2">
      <c r="A1212" s="53" t="s">
        <v>976</v>
      </c>
      <c r="B1212" s="52"/>
    </row>
    <row r="1213" ht="15" hidden="1" customHeight="1" spans="1:2">
      <c r="A1213" s="54" t="s">
        <v>977</v>
      </c>
      <c r="B1213" s="52"/>
    </row>
    <row r="1214" ht="15" hidden="1" customHeight="1" spans="1:2">
      <c r="A1214" s="54" t="s">
        <v>978</v>
      </c>
      <c r="B1214" s="52"/>
    </row>
    <row r="1215" ht="15" hidden="1" customHeight="1" spans="1:2">
      <c r="A1215" s="54" t="s">
        <v>979</v>
      </c>
      <c r="B1215" s="52"/>
    </row>
    <row r="1216" ht="15" hidden="1" customHeight="1" spans="1:2">
      <c r="A1216" s="51" t="s">
        <v>54</v>
      </c>
      <c r="B1216" s="52"/>
    </row>
    <row r="1217" ht="15" hidden="1" customHeight="1" spans="1:2">
      <c r="A1217" s="53" t="s">
        <v>980</v>
      </c>
      <c r="B1217" s="52"/>
    </row>
    <row r="1218" ht="15" hidden="1" customHeight="1" spans="1:2">
      <c r="A1218" s="54" t="s">
        <v>66</v>
      </c>
      <c r="B1218" s="52"/>
    </row>
    <row r="1219" ht="15" hidden="1" customHeight="1" spans="1:2">
      <c r="A1219" s="54" t="s">
        <v>67</v>
      </c>
      <c r="B1219" s="52"/>
    </row>
    <row r="1220" ht="15" hidden="1" customHeight="1" spans="1:2">
      <c r="A1220" s="54" t="s">
        <v>68</v>
      </c>
      <c r="B1220" s="52"/>
    </row>
    <row r="1221" ht="15" hidden="1" customHeight="1" spans="1:2">
      <c r="A1221" s="54" t="s">
        <v>981</v>
      </c>
      <c r="B1221" s="52"/>
    </row>
    <row r="1222" ht="15" hidden="1" customHeight="1" spans="1:2">
      <c r="A1222" s="54" t="s">
        <v>982</v>
      </c>
      <c r="B1222" s="52"/>
    </row>
    <row r="1223" ht="15" hidden="1" customHeight="1" spans="1:2">
      <c r="A1223" s="54" t="s">
        <v>983</v>
      </c>
      <c r="B1223" s="52"/>
    </row>
    <row r="1224" ht="15" hidden="1" customHeight="1" spans="1:2">
      <c r="A1224" s="54" t="s">
        <v>984</v>
      </c>
      <c r="B1224" s="52"/>
    </row>
    <row r="1225" ht="15" hidden="1" customHeight="1" spans="1:2">
      <c r="A1225" s="54" t="s">
        <v>985</v>
      </c>
      <c r="B1225" s="52"/>
    </row>
    <row r="1226" ht="15" hidden="1" customHeight="1" spans="1:2">
      <c r="A1226" s="54" t="s">
        <v>986</v>
      </c>
      <c r="B1226" s="52"/>
    </row>
    <row r="1227" ht="15" hidden="1" customHeight="1" spans="1:2">
      <c r="A1227" s="54" t="s">
        <v>987</v>
      </c>
      <c r="B1227" s="52"/>
    </row>
    <row r="1228" ht="15" hidden="1" customHeight="1" spans="1:2">
      <c r="A1228" s="54" t="s">
        <v>988</v>
      </c>
      <c r="B1228" s="52"/>
    </row>
    <row r="1229" ht="15" hidden="1" customHeight="1" spans="1:2">
      <c r="A1229" s="54" t="s">
        <v>989</v>
      </c>
      <c r="B1229" s="52"/>
    </row>
    <row r="1230" ht="15" hidden="1" customHeight="1" spans="1:2">
      <c r="A1230" s="54" t="s">
        <v>990</v>
      </c>
      <c r="B1230" s="52"/>
    </row>
    <row r="1231" ht="15" hidden="1" customHeight="1" spans="1:2">
      <c r="A1231" s="54" t="s">
        <v>991</v>
      </c>
      <c r="B1231" s="52"/>
    </row>
    <row r="1232" ht="15" hidden="1" customHeight="1" spans="1:2">
      <c r="A1232" s="54" t="s">
        <v>992</v>
      </c>
      <c r="B1232" s="52"/>
    </row>
    <row r="1233" ht="15" hidden="1" customHeight="1" spans="1:2">
      <c r="A1233" s="54" t="s">
        <v>75</v>
      </c>
      <c r="B1233" s="52"/>
    </row>
    <row r="1234" ht="15" hidden="1" customHeight="1" spans="1:2">
      <c r="A1234" s="54" t="s">
        <v>993</v>
      </c>
      <c r="B1234" s="52"/>
    </row>
    <row r="1235" ht="15" hidden="1" customHeight="1" spans="1:2">
      <c r="A1235" s="53" t="s">
        <v>994</v>
      </c>
      <c r="B1235" s="52">
        <f>SUM(B1236:B1240)</f>
        <v>0</v>
      </c>
    </row>
    <row r="1236" ht="15" hidden="1" customHeight="1" spans="1:2">
      <c r="A1236" s="54" t="s">
        <v>995</v>
      </c>
      <c r="B1236" s="52"/>
    </row>
    <row r="1237" ht="15" hidden="1" customHeight="1" spans="1:2">
      <c r="A1237" s="54" t="s">
        <v>996</v>
      </c>
      <c r="B1237" s="52"/>
    </row>
    <row r="1238" ht="15" hidden="1" customHeight="1" spans="1:2">
      <c r="A1238" s="54" t="s">
        <v>997</v>
      </c>
      <c r="B1238" s="52"/>
    </row>
    <row r="1239" ht="15" hidden="1" customHeight="1" spans="1:2">
      <c r="A1239" s="54" t="s">
        <v>998</v>
      </c>
      <c r="B1239" s="52"/>
    </row>
    <row r="1240" ht="15" hidden="1" customHeight="1" spans="1:2">
      <c r="A1240" s="54" t="s">
        <v>999</v>
      </c>
      <c r="B1240" s="52"/>
    </row>
    <row r="1241" ht="15" hidden="1" customHeight="1" spans="1:2">
      <c r="A1241" s="53" t="s">
        <v>1000</v>
      </c>
      <c r="B1241" s="52">
        <f>SUM(B1242:B1246)</f>
        <v>0</v>
      </c>
    </row>
    <row r="1242" ht="15" hidden="1" customHeight="1" spans="1:2">
      <c r="A1242" s="54" t="s">
        <v>1001</v>
      </c>
      <c r="B1242" s="52"/>
    </row>
    <row r="1243" ht="15" hidden="1" customHeight="1" spans="1:2">
      <c r="A1243" s="54" t="s">
        <v>1002</v>
      </c>
      <c r="B1243" s="52"/>
    </row>
    <row r="1244" ht="15" hidden="1" customHeight="1" spans="1:2">
      <c r="A1244" s="54" t="s">
        <v>1003</v>
      </c>
      <c r="B1244" s="52"/>
    </row>
    <row r="1245" ht="15" hidden="1" customHeight="1" spans="1:2">
      <c r="A1245" s="54" t="s">
        <v>1004</v>
      </c>
      <c r="B1245" s="52"/>
    </row>
    <row r="1246" ht="15" hidden="1" customHeight="1" spans="1:2">
      <c r="A1246" s="54" t="s">
        <v>1005</v>
      </c>
      <c r="B1246" s="52"/>
    </row>
    <row r="1247" ht="15" hidden="1" customHeight="1" spans="1:2">
      <c r="A1247" s="53" t="s">
        <v>1006</v>
      </c>
      <c r="B1247" s="52">
        <f>SUM(B1248:B1259)</f>
        <v>0</v>
      </c>
    </row>
    <row r="1248" ht="15" hidden="1" customHeight="1" spans="1:2">
      <c r="A1248" s="54" t="s">
        <v>1007</v>
      </c>
      <c r="B1248" s="52"/>
    </row>
    <row r="1249" ht="15" hidden="1" customHeight="1" spans="1:2">
      <c r="A1249" s="54" t="s">
        <v>1008</v>
      </c>
      <c r="B1249" s="52"/>
    </row>
    <row r="1250" ht="15" hidden="1" customHeight="1" spans="1:2">
      <c r="A1250" s="54" t="s">
        <v>1009</v>
      </c>
      <c r="B1250" s="52"/>
    </row>
    <row r="1251" ht="15" hidden="1" customHeight="1" spans="1:2">
      <c r="A1251" s="54" t="s">
        <v>1010</v>
      </c>
      <c r="B1251" s="52"/>
    </row>
    <row r="1252" ht="15" hidden="1" customHeight="1" spans="1:2">
      <c r="A1252" s="54" t="s">
        <v>1011</v>
      </c>
      <c r="B1252" s="52"/>
    </row>
    <row r="1253" ht="15" hidden="1" customHeight="1" spans="1:2">
      <c r="A1253" s="54" t="s">
        <v>1012</v>
      </c>
      <c r="B1253" s="52"/>
    </row>
    <row r="1254" ht="15" hidden="1" customHeight="1" spans="1:2">
      <c r="A1254" s="54" t="s">
        <v>1013</v>
      </c>
      <c r="B1254" s="52"/>
    </row>
    <row r="1255" ht="15" hidden="1" customHeight="1" spans="1:2">
      <c r="A1255" s="54" t="s">
        <v>1014</v>
      </c>
      <c r="B1255" s="52"/>
    </row>
    <row r="1256" ht="15" hidden="1" customHeight="1" spans="1:2">
      <c r="A1256" s="54" t="s">
        <v>1015</v>
      </c>
      <c r="B1256" s="52"/>
    </row>
    <row r="1257" ht="15" hidden="1" customHeight="1" spans="1:2">
      <c r="A1257" s="54" t="s">
        <v>1016</v>
      </c>
      <c r="B1257" s="52"/>
    </row>
    <row r="1258" ht="15" hidden="1" customHeight="1" spans="1:2">
      <c r="A1258" s="54" t="s">
        <v>1017</v>
      </c>
      <c r="B1258" s="52"/>
    </row>
    <row r="1259" ht="15" hidden="1" customHeight="1" spans="1:2">
      <c r="A1259" s="54" t="s">
        <v>1018</v>
      </c>
      <c r="B1259" s="52"/>
    </row>
    <row r="1260" ht="15" customHeight="1" spans="1:2">
      <c r="A1260" s="51" t="s">
        <v>55</v>
      </c>
      <c r="B1260" s="52">
        <f>SUM(B1261,B1273,B1279,B1285,B1293,B1306,B1310,B1314)</f>
        <v>0</v>
      </c>
    </row>
    <row r="1261" ht="15" customHeight="1" spans="1:2">
      <c r="A1261" s="53" t="s">
        <v>1019</v>
      </c>
      <c r="B1261" s="52">
        <f>SUM(B1262:B1272)</f>
        <v>0</v>
      </c>
    </row>
    <row r="1262" ht="15" hidden="1" customHeight="1" spans="1:2">
      <c r="A1262" s="54" t="s">
        <v>66</v>
      </c>
      <c r="B1262" s="52"/>
    </row>
    <row r="1263" ht="15" hidden="1" customHeight="1" spans="1:2">
      <c r="A1263" s="54" t="s">
        <v>67</v>
      </c>
      <c r="B1263" s="52"/>
    </row>
    <row r="1264" ht="15" hidden="1" customHeight="1" spans="1:2">
      <c r="A1264" s="54" t="s">
        <v>68</v>
      </c>
      <c r="B1264" s="52"/>
    </row>
    <row r="1265" ht="15" hidden="1" customHeight="1" spans="1:2">
      <c r="A1265" s="54" t="s">
        <v>1020</v>
      </c>
      <c r="B1265" s="52"/>
    </row>
    <row r="1266" ht="15" hidden="1" customHeight="1" spans="1:2">
      <c r="A1266" s="54" t="s">
        <v>1021</v>
      </c>
      <c r="B1266" s="52"/>
    </row>
    <row r="1267" ht="15" hidden="1" customHeight="1" spans="1:2">
      <c r="A1267" s="54" t="s">
        <v>1022</v>
      </c>
      <c r="B1267" s="52"/>
    </row>
    <row r="1268" ht="15" hidden="1" customHeight="1" spans="1:2">
      <c r="A1268" s="54" t="s">
        <v>1023</v>
      </c>
      <c r="B1268" s="52"/>
    </row>
    <row r="1269" ht="15" hidden="1" customHeight="1" spans="1:2">
      <c r="A1269" s="54" t="s">
        <v>1024</v>
      </c>
      <c r="B1269" s="52"/>
    </row>
    <row r="1270" ht="15" hidden="1" customHeight="1" spans="1:2">
      <c r="A1270" s="54" t="s">
        <v>1025</v>
      </c>
      <c r="B1270" s="52"/>
    </row>
    <row r="1271" ht="15" hidden="1" customHeight="1" spans="1:2">
      <c r="A1271" s="54" t="s">
        <v>75</v>
      </c>
      <c r="B1271" s="52"/>
    </row>
    <row r="1272" ht="15" hidden="1" customHeight="1" spans="1:2">
      <c r="A1272" s="54" t="s">
        <v>1026</v>
      </c>
      <c r="B1272" s="52"/>
    </row>
    <row r="1273" ht="15" hidden="1" customHeight="1" spans="1:2">
      <c r="A1273" s="53" t="s">
        <v>1027</v>
      </c>
      <c r="B1273" s="52"/>
    </row>
    <row r="1274" ht="15" hidden="1" customHeight="1" spans="1:2">
      <c r="A1274" s="54" t="s">
        <v>66</v>
      </c>
      <c r="B1274" s="52"/>
    </row>
    <row r="1275" ht="15" hidden="1" customHeight="1" spans="1:2">
      <c r="A1275" s="54" t="s">
        <v>67</v>
      </c>
      <c r="B1275" s="52"/>
    </row>
    <row r="1276" ht="15" hidden="1" customHeight="1" spans="1:2">
      <c r="A1276" s="54" t="s">
        <v>68</v>
      </c>
      <c r="B1276" s="52"/>
    </row>
    <row r="1277" ht="15" hidden="1" customHeight="1" spans="1:2">
      <c r="A1277" s="54" t="s">
        <v>1028</v>
      </c>
      <c r="B1277" s="52"/>
    </row>
    <row r="1278" ht="15" hidden="1" customHeight="1" spans="1:2">
      <c r="A1278" s="54" t="s">
        <v>1029</v>
      </c>
      <c r="B1278" s="52"/>
    </row>
    <row r="1279" ht="15" hidden="1" customHeight="1" spans="1:2">
      <c r="A1279" s="53" t="s">
        <v>1030</v>
      </c>
      <c r="B1279" s="52"/>
    </row>
    <row r="1280" ht="15" hidden="1" customHeight="1" spans="1:2">
      <c r="A1280" s="54" t="s">
        <v>66</v>
      </c>
      <c r="B1280" s="52"/>
    </row>
    <row r="1281" ht="15" hidden="1" customHeight="1" spans="1:2">
      <c r="A1281" s="54" t="s">
        <v>67</v>
      </c>
      <c r="B1281" s="52"/>
    </row>
    <row r="1282" ht="15" hidden="1" customHeight="1" spans="1:2">
      <c r="A1282" s="54" t="s">
        <v>68</v>
      </c>
      <c r="B1282" s="52"/>
    </row>
    <row r="1283" ht="15" hidden="1" customHeight="1" spans="1:2">
      <c r="A1283" s="54" t="s">
        <v>1031</v>
      </c>
      <c r="B1283" s="52"/>
    </row>
    <row r="1284" ht="15" hidden="1" customHeight="1" spans="1:2">
      <c r="A1284" s="54" t="s">
        <v>1032</v>
      </c>
      <c r="B1284" s="52"/>
    </row>
    <row r="1285" ht="15" hidden="1" customHeight="1" spans="1:2">
      <c r="A1285" s="53" t="s">
        <v>1033</v>
      </c>
      <c r="B1285" s="52"/>
    </row>
    <row r="1286" ht="15" hidden="1" customHeight="1" spans="1:2">
      <c r="A1286" s="54" t="s">
        <v>66</v>
      </c>
      <c r="B1286" s="52"/>
    </row>
    <row r="1287" ht="15" hidden="1" customHeight="1" spans="1:2">
      <c r="A1287" s="54" t="s">
        <v>67</v>
      </c>
      <c r="B1287" s="52"/>
    </row>
    <row r="1288" ht="15" hidden="1" customHeight="1" spans="1:2">
      <c r="A1288" s="54" t="s">
        <v>68</v>
      </c>
      <c r="B1288" s="52"/>
    </row>
    <row r="1289" ht="15" hidden="1" customHeight="1" spans="1:2">
      <c r="A1289" s="54" t="s">
        <v>1034</v>
      </c>
      <c r="B1289" s="52"/>
    </row>
    <row r="1290" ht="15" hidden="1" customHeight="1" spans="1:2">
      <c r="A1290" s="54" t="s">
        <v>1035</v>
      </c>
      <c r="B1290" s="52"/>
    </row>
    <row r="1291" ht="15" hidden="1" customHeight="1" spans="1:2">
      <c r="A1291" s="54" t="s">
        <v>75</v>
      </c>
      <c r="B1291" s="52"/>
    </row>
    <row r="1292" ht="15" hidden="1" customHeight="1" spans="1:2">
      <c r="A1292" s="54" t="s">
        <v>1036</v>
      </c>
      <c r="B1292" s="52"/>
    </row>
    <row r="1293" ht="15" hidden="1" customHeight="1" spans="1:2">
      <c r="A1293" s="53" t="s">
        <v>1037</v>
      </c>
      <c r="B1293" s="52"/>
    </row>
    <row r="1294" ht="15" hidden="1" customHeight="1" spans="1:2">
      <c r="A1294" s="54" t="s">
        <v>66</v>
      </c>
      <c r="B1294" s="52"/>
    </row>
    <row r="1295" ht="15" hidden="1" customHeight="1" spans="1:2">
      <c r="A1295" s="54" t="s">
        <v>67</v>
      </c>
      <c r="B1295" s="52"/>
    </row>
    <row r="1296" ht="15" hidden="1" customHeight="1" spans="1:2">
      <c r="A1296" s="54" t="s">
        <v>68</v>
      </c>
      <c r="B1296" s="52"/>
    </row>
    <row r="1297" ht="15" hidden="1" customHeight="1" spans="1:2">
      <c r="A1297" s="54" t="s">
        <v>1038</v>
      </c>
      <c r="B1297" s="52"/>
    </row>
    <row r="1298" ht="15" hidden="1" customHeight="1" spans="1:2">
      <c r="A1298" s="54" t="s">
        <v>1039</v>
      </c>
      <c r="B1298" s="52"/>
    </row>
    <row r="1299" ht="15" hidden="1" customHeight="1" spans="1:2">
      <c r="A1299" s="54" t="s">
        <v>1040</v>
      </c>
      <c r="B1299" s="52"/>
    </row>
    <row r="1300" ht="15" hidden="1" customHeight="1" spans="1:2">
      <c r="A1300" s="54" t="s">
        <v>1041</v>
      </c>
      <c r="B1300" s="52"/>
    </row>
    <row r="1301" ht="15" hidden="1" customHeight="1" spans="1:2">
      <c r="A1301" s="54" t="s">
        <v>1042</v>
      </c>
      <c r="B1301" s="52"/>
    </row>
    <row r="1302" ht="15" hidden="1" customHeight="1" spans="1:2">
      <c r="A1302" s="54" t="s">
        <v>1043</v>
      </c>
      <c r="B1302" s="52"/>
    </row>
    <row r="1303" ht="15" hidden="1" customHeight="1" spans="1:2">
      <c r="A1303" s="54" t="s">
        <v>1044</v>
      </c>
      <c r="B1303" s="52"/>
    </row>
    <row r="1304" ht="15" hidden="1" customHeight="1" spans="1:2">
      <c r="A1304" s="54" t="s">
        <v>1045</v>
      </c>
      <c r="B1304" s="52"/>
    </row>
    <row r="1305" ht="15" hidden="1" customHeight="1" spans="1:2">
      <c r="A1305" s="54" t="s">
        <v>1046</v>
      </c>
      <c r="B1305" s="52"/>
    </row>
    <row r="1306" ht="15" hidden="1" customHeight="1" spans="1:2">
      <c r="A1306" s="53" t="s">
        <v>1047</v>
      </c>
      <c r="B1306" s="52"/>
    </row>
    <row r="1307" ht="15" hidden="1" customHeight="1" spans="1:2">
      <c r="A1307" s="54" t="s">
        <v>1048</v>
      </c>
      <c r="B1307" s="52"/>
    </row>
    <row r="1308" ht="15" hidden="1" customHeight="1" spans="1:2">
      <c r="A1308" s="54" t="s">
        <v>1049</v>
      </c>
      <c r="B1308" s="52"/>
    </row>
    <row r="1309" ht="15" hidden="1" customHeight="1" spans="1:2">
      <c r="A1309" s="54" t="s">
        <v>1050</v>
      </c>
      <c r="B1309" s="52"/>
    </row>
    <row r="1310" ht="15" customHeight="1" spans="1:2">
      <c r="A1310" s="53" t="s">
        <v>1051</v>
      </c>
      <c r="B1310" s="55">
        <f>SUM(B1311:B1313)</f>
        <v>0</v>
      </c>
    </row>
    <row r="1311" ht="15" hidden="1" customHeight="1" spans="1:2">
      <c r="A1311" s="54" t="s">
        <v>1052</v>
      </c>
      <c r="B1311" s="52"/>
    </row>
    <row r="1312" ht="15" customHeight="1" spans="1:2">
      <c r="A1312" s="54" t="s">
        <v>1053</v>
      </c>
      <c r="B1312" s="52"/>
    </row>
    <row r="1313" ht="15" hidden="1" customHeight="1" spans="1:2">
      <c r="A1313" s="54" t="s">
        <v>1054</v>
      </c>
      <c r="B1313" s="52"/>
    </row>
    <row r="1314" ht="15" hidden="1" customHeight="1" spans="1:2">
      <c r="A1314" s="53" t="s">
        <v>1055</v>
      </c>
      <c r="B1314" s="52">
        <f t="shared" ref="B1314:B1318" si="1">B1315</f>
        <v>0</v>
      </c>
    </row>
    <row r="1315" ht="15" hidden="1" customHeight="1" spans="1:2">
      <c r="A1315" s="54" t="s">
        <v>1056</v>
      </c>
      <c r="B1315" s="52"/>
    </row>
    <row r="1316" ht="15" customHeight="1" spans="1:2">
      <c r="A1316" s="51" t="s">
        <v>56</v>
      </c>
      <c r="B1316" s="52"/>
    </row>
    <row r="1317" ht="15" customHeight="1" spans="1:2">
      <c r="A1317" s="51" t="s">
        <v>1057</v>
      </c>
      <c r="B1317" s="52">
        <f t="shared" si="1"/>
        <v>0</v>
      </c>
    </row>
    <row r="1318" ht="15" customHeight="1" spans="1:2">
      <c r="A1318" s="53" t="s">
        <v>1058</v>
      </c>
      <c r="B1318" s="52">
        <f t="shared" si="1"/>
        <v>0</v>
      </c>
    </row>
    <row r="1319" ht="15" customHeight="1" spans="1:2">
      <c r="A1319" s="54" t="s">
        <v>1059</v>
      </c>
      <c r="B1319" s="52"/>
    </row>
    <row r="1320" ht="15" hidden="1" customHeight="1" spans="1:2">
      <c r="A1320" s="61" t="s">
        <v>59</v>
      </c>
      <c r="B1320" s="62">
        <f>SUM(B1321,B1322,B1323)</f>
        <v>0</v>
      </c>
    </row>
    <row r="1321" ht="15" hidden="1" customHeight="1" spans="1:2">
      <c r="A1321" s="63" t="s">
        <v>1060</v>
      </c>
      <c r="B1321" s="62"/>
    </row>
    <row r="1322" ht="15" hidden="1" customHeight="1" spans="1:2">
      <c r="A1322" s="63" t="s">
        <v>1061</v>
      </c>
      <c r="B1322" s="62"/>
    </row>
    <row r="1323" ht="15" hidden="1" customHeight="1" spans="1:2">
      <c r="A1323" s="63" t="s">
        <v>1062</v>
      </c>
      <c r="B1323" s="62">
        <f>SUM(B1324:B1327)</f>
        <v>0</v>
      </c>
    </row>
    <row r="1324" ht="15" hidden="1" customHeight="1" spans="1:2">
      <c r="A1324" s="64" t="s">
        <v>1063</v>
      </c>
      <c r="B1324" s="62"/>
    </row>
    <row r="1325" ht="15" hidden="1" customHeight="1" spans="1:2">
      <c r="A1325" s="64" t="s">
        <v>1064</v>
      </c>
      <c r="B1325" s="62"/>
    </row>
    <row r="1326" ht="15" hidden="1" customHeight="1" spans="1:2">
      <c r="A1326" s="64" t="s">
        <v>1065</v>
      </c>
      <c r="B1326" s="62"/>
    </row>
    <row r="1327" ht="15" hidden="1" customHeight="1" spans="1:2">
      <c r="A1327" s="64" t="s">
        <v>1066</v>
      </c>
      <c r="B1327" s="62"/>
    </row>
    <row r="1328" ht="15" hidden="1" customHeight="1" spans="1:2">
      <c r="A1328" s="61" t="s">
        <v>60</v>
      </c>
      <c r="B1328" s="62">
        <f>B1329+B1330+B1331</f>
        <v>0</v>
      </c>
    </row>
    <row r="1329" ht="15" hidden="1" customHeight="1" spans="1:2">
      <c r="A1329" s="63" t="s">
        <v>1067</v>
      </c>
      <c r="B1329" s="62"/>
    </row>
    <row r="1330" ht="15" hidden="1" customHeight="1" spans="1:2">
      <c r="A1330" s="63" t="s">
        <v>1068</v>
      </c>
      <c r="B1330" s="62"/>
    </row>
    <row r="1331" ht="15" hidden="1" customHeight="1" spans="1:2">
      <c r="A1331" s="63" t="s">
        <v>1069</v>
      </c>
      <c r="B1331" s="62"/>
    </row>
  </sheetData>
  <mergeCells count="3">
    <mergeCell ref="A2:B2"/>
    <mergeCell ref="A4:A5"/>
    <mergeCell ref="B4:B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workbookViewId="0">
      <selection activeCell="H5" sqref="H5"/>
    </sheetView>
  </sheetViews>
  <sheetFormatPr defaultColWidth="9" defaultRowHeight="14"/>
  <cols>
    <col min="1" max="1" width="33" style="20" customWidth="1"/>
    <col min="2" max="2" width="14.6272727272727" style="20" customWidth="1"/>
    <col min="3" max="3" width="33.7545454545455" style="20" customWidth="1"/>
    <col min="4" max="4" width="14.6272727272727" style="20" customWidth="1"/>
    <col min="5" max="5" width="11" style="20" customWidth="1"/>
    <col min="6" max="6" width="10.8727272727273" style="20" customWidth="1"/>
    <col min="7" max="7" width="9" style="20"/>
    <col min="8" max="8" width="9.75454545454545" style="20"/>
    <col min="9" max="9" width="9" style="20"/>
    <col min="10" max="10" width="9.75454545454545" style="20"/>
    <col min="11" max="16384" width="9" style="20"/>
  </cols>
  <sheetData>
    <row r="1" ht="17.5" spans="1:1">
      <c r="A1" s="21" t="s">
        <v>1070</v>
      </c>
    </row>
    <row r="2" s="15" customFormat="1" ht="38" customHeight="1" spans="1:4">
      <c r="A2" s="22" t="s">
        <v>1071</v>
      </c>
      <c r="B2" s="22"/>
      <c r="C2" s="22"/>
      <c r="D2" s="22"/>
    </row>
    <row r="3" s="16" customFormat="1" ht="24" customHeight="1" spans="1:4">
      <c r="A3" s="23"/>
      <c r="B3" s="23"/>
      <c r="C3" s="23"/>
      <c r="D3" s="23"/>
    </row>
    <row r="4" s="17" customFormat="1" ht="28" customHeight="1" spans="1:10">
      <c r="A4" s="24" t="s">
        <v>1072</v>
      </c>
      <c r="B4" s="25"/>
      <c r="C4" s="26" t="s">
        <v>1073</v>
      </c>
      <c r="D4" s="27"/>
      <c r="G4" s="28"/>
      <c r="H4" s="28"/>
      <c r="I4" s="28"/>
      <c r="J4" s="28"/>
    </row>
    <row r="5" s="18" customFormat="1" ht="43" customHeight="1" spans="1:4">
      <c r="A5" s="29" t="s">
        <v>1074</v>
      </c>
      <c r="B5" s="29" t="s">
        <v>1075</v>
      </c>
      <c r="C5" s="29" t="s">
        <v>1074</v>
      </c>
      <c r="D5" s="29" t="s">
        <v>1075</v>
      </c>
    </row>
    <row r="6" s="19" customFormat="1" ht="28" customHeight="1" spans="1:9">
      <c r="A6" s="29" t="s">
        <v>1076</v>
      </c>
      <c r="B6" s="30">
        <f>B7+B8+B12+B15+B19+B20+B21+B22</f>
        <v>8482.9</v>
      </c>
      <c r="C6" s="29" t="s">
        <v>1077</v>
      </c>
      <c r="D6" s="30">
        <f>D7+D8+D12+D15+D19+D20+D21+D22</f>
        <v>8482.9</v>
      </c>
      <c r="G6" s="31"/>
      <c r="I6" s="31"/>
    </row>
    <row r="7" s="18" customFormat="1" ht="28" customHeight="1" spans="1:6">
      <c r="A7" s="32" t="s">
        <v>1078</v>
      </c>
      <c r="B7" s="33">
        <v>5158.9</v>
      </c>
      <c r="C7" s="32" t="s">
        <v>1079</v>
      </c>
      <c r="D7" s="33">
        <v>5158.9</v>
      </c>
      <c r="E7" s="34"/>
      <c r="F7" s="35"/>
    </row>
    <row r="8" s="18" customFormat="1" ht="28" customHeight="1" spans="1:5">
      <c r="A8" s="32" t="s">
        <v>1080</v>
      </c>
      <c r="B8" s="33">
        <f>SUM(B9:B11)</f>
        <v>3324</v>
      </c>
      <c r="C8" s="32" t="s">
        <v>1081</v>
      </c>
      <c r="D8" s="33">
        <v>3324</v>
      </c>
      <c r="E8" s="34"/>
    </row>
    <row r="9" s="18" customFormat="1" ht="28" customHeight="1" spans="1:4">
      <c r="A9" s="32" t="s">
        <v>1082</v>
      </c>
      <c r="B9" s="33"/>
      <c r="C9" s="32" t="s">
        <v>1083</v>
      </c>
      <c r="D9" s="33"/>
    </row>
    <row r="10" s="18" customFormat="1" ht="28" customHeight="1" spans="1:4">
      <c r="A10" s="32" t="s">
        <v>1084</v>
      </c>
      <c r="B10" s="33">
        <v>3324</v>
      </c>
      <c r="C10" s="32" t="s">
        <v>1085</v>
      </c>
      <c r="D10" s="33">
        <v>3324</v>
      </c>
    </row>
    <row r="11" s="18" customFormat="1" ht="28" customHeight="1" spans="1:4">
      <c r="A11" s="32" t="s">
        <v>1086</v>
      </c>
      <c r="B11" s="33"/>
      <c r="C11" s="32" t="s">
        <v>1087</v>
      </c>
      <c r="D11" s="33"/>
    </row>
    <row r="12" s="18" customFormat="1" ht="28" customHeight="1" spans="1:4">
      <c r="A12" s="32" t="s">
        <v>1088</v>
      </c>
      <c r="B12" s="33">
        <f>SUM(B13:B14)</f>
        <v>0</v>
      </c>
      <c r="C12" s="36" t="s">
        <v>1089</v>
      </c>
      <c r="D12" s="33"/>
    </row>
    <row r="13" s="18" customFormat="1" ht="28" customHeight="1" spans="1:4">
      <c r="A13" s="32" t="s">
        <v>1090</v>
      </c>
      <c r="B13" s="33"/>
      <c r="C13" s="36" t="s">
        <v>1091</v>
      </c>
      <c r="D13" s="33"/>
    </row>
    <row r="14" s="18" customFormat="1" ht="28" customHeight="1" spans="1:4">
      <c r="A14" s="32" t="s">
        <v>1092</v>
      </c>
      <c r="B14" s="33"/>
      <c r="C14" s="32" t="s">
        <v>1093</v>
      </c>
      <c r="D14" s="33"/>
    </row>
    <row r="15" s="18" customFormat="1" ht="28" customHeight="1" spans="1:4">
      <c r="A15" s="32" t="s">
        <v>1094</v>
      </c>
      <c r="B15" s="33">
        <f>SUM(B16:B18)</f>
        <v>0</v>
      </c>
      <c r="C15" s="36" t="s">
        <v>1095</v>
      </c>
      <c r="D15" s="33"/>
    </row>
    <row r="16" s="18" customFormat="1" ht="28" customHeight="1" spans="1:4">
      <c r="A16" s="32" t="s">
        <v>1096</v>
      </c>
      <c r="B16" s="33"/>
      <c r="C16" s="32"/>
      <c r="D16" s="33"/>
    </row>
    <row r="17" s="18" customFormat="1" ht="28" customHeight="1" spans="1:4">
      <c r="A17" s="32" t="s">
        <v>1097</v>
      </c>
      <c r="B17" s="33"/>
      <c r="C17" s="36"/>
      <c r="D17" s="33"/>
    </row>
    <row r="18" s="18" customFormat="1" ht="28" customHeight="1" spans="1:4">
      <c r="A18" s="32" t="s">
        <v>1098</v>
      </c>
      <c r="B18" s="33"/>
      <c r="C18" s="32"/>
      <c r="D18" s="33"/>
    </row>
    <row r="19" s="18" customFormat="1" ht="28" customHeight="1" spans="1:4">
      <c r="A19" s="32" t="s">
        <v>1099</v>
      </c>
      <c r="B19" s="33"/>
      <c r="C19" s="36" t="s">
        <v>58</v>
      </c>
      <c r="D19" s="33"/>
    </row>
    <row r="20" s="18" customFormat="1" ht="28" customHeight="1" spans="1:4">
      <c r="A20" s="32" t="s">
        <v>1100</v>
      </c>
      <c r="B20" s="33"/>
      <c r="C20" s="36" t="s">
        <v>1101</v>
      </c>
      <c r="D20" s="33"/>
    </row>
    <row r="21" s="18" customFormat="1" ht="28" customHeight="1" spans="1:10">
      <c r="A21" s="32" t="s">
        <v>1102</v>
      </c>
      <c r="B21" s="33"/>
      <c r="C21" s="36" t="s">
        <v>1103</v>
      </c>
      <c r="D21" s="33"/>
      <c r="G21" s="20"/>
      <c r="H21" s="20"/>
      <c r="I21" s="20"/>
      <c r="J21" s="20"/>
    </row>
    <row r="22" s="18" customFormat="1" ht="28" customHeight="1" spans="1:10">
      <c r="A22" s="37" t="s">
        <v>1104</v>
      </c>
      <c r="B22" s="33"/>
      <c r="C22" s="37" t="s">
        <v>1105</v>
      </c>
      <c r="D22" s="33"/>
      <c r="G22" s="20"/>
      <c r="H22" s="20"/>
      <c r="I22" s="20"/>
      <c r="J22" s="20"/>
    </row>
  </sheetData>
  <mergeCells count="3">
    <mergeCell ref="A2:D2"/>
    <mergeCell ref="A4:B4"/>
    <mergeCell ref="C4:D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21"/>
  <sheetViews>
    <sheetView topLeftCell="C1" workbookViewId="0">
      <selection activeCell="D4" sqref="D4"/>
    </sheetView>
  </sheetViews>
  <sheetFormatPr defaultColWidth="9" defaultRowHeight="18"/>
  <cols>
    <col min="1" max="1" width="9" style="3" hidden="1" customWidth="1"/>
    <col min="2" max="2" width="13.5" style="4" hidden="1" customWidth="1"/>
    <col min="3" max="3" width="53.7545454545455" style="2" customWidth="1"/>
    <col min="4" max="7" width="17.6272727272727" style="2" customWidth="1"/>
    <col min="8" max="16369" width="9" style="2"/>
    <col min="16370" max="16384" width="9" style="3"/>
  </cols>
  <sheetData>
    <row r="1" s="1" customFormat="1" customHeight="1" spans="2:16369">
      <c r="B1" s="4"/>
      <c r="C1" s="5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</row>
    <row r="2" s="1" customFormat="1" ht="51" customHeight="1" spans="2:16369">
      <c r="B2" s="4"/>
      <c r="C2" s="6" t="s">
        <v>1106</v>
      </c>
      <c r="D2" s="6"/>
      <c r="E2" s="6"/>
      <c r="F2" s="6"/>
      <c r="G2" s="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</row>
    <row r="3" s="1" customFormat="1" spans="2:16369">
      <c r="B3" s="4"/>
      <c r="C3" s="7"/>
      <c r="D3" s="7"/>
      <c r="E3" s="7"/>
      <c r="F3" s="7"/>
      <c r="G3" s="8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</row>
    <row r="4" s="1" customFormat="1" ht="44" customHeight="1" spans="2:16369">
      <c r="B4" s="4"/>
      <c r="C4" s="9" t="s">
        <v>1107</v>
      </c>
      <c r="D4" s="10" t="s">
        <v>1108</v>
      </c>
      <c r="E4" s="10" t="s">
        <v>1109</v>
      </c>
      <c r="F4" s="10" t="s">
        <v>1110</v>
      </c>
      <c r="G4" s="10" t="s">
        <v>1111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</row>
    <row r="5" s="2" customFormat="1" ht="25" customHeight="1" spans="2:7">
      <c r="B5" s="4"/>
      <c r="C5" s="9" t="s">
        <v>1112</v>
      </c>
      <c r="D5" s="11">
        <f>D63+D92+D93+D101+D121</f>
        <v>0</v>
      </c>
      <c r="E5" s="11">
        <f>E25+E30+E89+E115</f>
        <v>4647.71</v>
      </c>
      <c r="F5" s="11">
        <f>F6+F11+F14+F17+F22+F25+F30+F55+F76+F84+F89+F112+F115+F119</f>
        <v>4647.71</v>
      </c>
      <c r="G5" s="11">
        <f>G24+G40+G75+G78+G91+G93+G97+G101+G103+G121</f>
        <v>0</v>
      </c>
    </row>
    <row r="6" s="2" customFormat="1" ht="22" customHeight="1" spans="1:16380">
      <c r="A6" s="2">
        <v>1</v>
      </c>
      <c r="B6" s="12">
        <v>201</v>
      </c>
      <c r="C6" s="13" t="s">
        <v>35</v>
      </c>
      <c r="D6" s="14"/>
      <c r="E6" s="14"/>
      <c r="F6" s="14"/>
      <c r="G6" s="14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</row>
    <row r="7" s="2" customFormat="1" ht="22" customHeight="1" spans="1:16380">
      <c r="A7" s="2">
        <v>2</v>
      </c>
      <c r="B7" s="12">
        <v>20125</v>
      </c>
      <c r="C7" s="13" t="s">
        <v>1113</v>
      </c>
      <c r="D7" s="14"/>
      <c r="E7" s="14"/>
      <c r="F7" s="14"/>
      <c r="G7" s="14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</row>
    <row r="8" s="2" customFormat="1" ht="22" customHeight="1" spans="1:7">
      <c r="A8" s="2">
        <v>3</v>
      </c>
      <c r="B8" s="12">
        <v>2012505</v>
      </c>
      <c r="C8" s="13" t="s">
        <v>1114</v>
      </c>
      <c r="D8" s="14"/>
      <c r="E8" s="14"/>
      <c r="F8" s="14"/>
      <c r="G8" s="14"/>
    </row>
    <row r="9" s="2" customFormat="1" ht="22" customHeight="1" spans="1:16380">
      <c r="A9" s="2">
        <v>4</v>
      </c>
      <c r="B9" s="12">
        <v>20136</v>
      </c>
      <c r="C9" s="13" t="s">
        <v>1115</v>
      </c>
      <c r="D9" s="14"/>
      <c r="E9" s="14"/>
      <c r="F9" s="14"/>
      <c r="G9" s="14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</row>
    <row r="10" s="2" customFormat="1" ht="22" customHeight="1" spans="1:7">
      <c r="A10" s="2">
        <v>5</v>
      </c>
      <c r="B10" s="12">
        <v>2013602</v>
      </c>
      <c r="C10" s="13" t="s">
        <v>1116</v>
      </c>
      <c r="D10" s="14"/>
      <c r="E10" s="14"/>
      <c r="F10" s="14"/>
      <c r="G10" s="14"/>
    </row>
    <row r="11" s="2" customFormat="1" ht="22" customHeight="1" spans="1:16380">
      <c r="A11" s="2">
        <v>6</v>
      </c>
      <c r="B11" s="12">
        <v>203</v>
      </c>
      <c r="C11" s="13" t="s">
        <v>37</v>
      </c>
      <c r="D11" s="14"/>
      <c r="E11" s="14"/>
      <c r="F11" s="14"/>
      <c r="G11" s="14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</row>
    <row r="12" s="2" customFormat="1" ht="22" customHeight="1" spans="1:16380">
      <c r="A12" s="2">
        <v>7</v>
      </c>
      <c r="B12" s="12">
        <v>20306</v>
      </c>
      <c r="C12" s="13" t="s">
        <v>1117</v>
      </c>
      <c r="D12" s="14"/>
      <c r="E12" s="14"/>
      <c r="F12" s="14"/>
      <c r="G12" s="14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</row>
    <row r="13" s="2" customFormat="1" ht="22" customHeight="1" spans="1:7">
      <c r="A13" s="2">
        <v>8</v>
      </c>
      <c r="B13" s="12">
        <v>2030603</v>
      </c>
      <c r="C13" s="13" t="s">
        <v>1118</v>
      </c>
      <c r="D13" s="14"/>
      <c r="E13" s="14"/>
      <c r="F13" s="14"/>
      <c r="G13" s="14"/>
    </row>
    <row r="14" s="2" customFormat="1" ht="22" customHeight="1" spans="1:16380">
      <c r="A14" s="2">
        <v>9</v>
      </c>
      <c r="B14" s="12">
        <v>204</v>
      </c>
      <c r="C14" s="13" t="s">
        <v>38</v>
      </c>
      <c r="D14" s="14"/>
      <c r="E14" s="14">
        <f>E16</f>
        <v>0</v>
      </c>
      <c r="F14" s="14">
        <v>0</v>
      </c>
      <c r="G14" s="14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</row>
    <row r="15" s="2" customFormat="1" ht="22" customHeight="1" spans="1:16380">
      <c r="A15" s="2">
        <v>10</v>
      </c>
      <c r="B15" s="12">
        <v>20499</v>
      </c>
      <c r="C15" s="13" t="s">
        <v>1119</v>
      </c>
      <c r="D15" s="14"/>
      <c r="E15" s="14"/>
      <c r="F15" s="14"/>
      <c r="G15" s="14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</row>
    <row r="16" s="2" customFormat="1" ht="22" customHeight="1" spans="1:7">
      <c r="A16" s="2">
        <v>11</v>
      </c>
      <c r="B16" s="12">
        <v>2049999</v>
      </c>
      <c r="C16" s="13" t="s">
        <v>1120</v>
      </c>
      <c r="D16" s="14"/>
      <c r="E16" s="14"/>
      <c r="F16" s="14"/>
      <c r="G16" s="14"/>
    </row>
    <row r="17" s="2" customFormat="1" ht="22" customHeight="1" spans="1:16380">
      <c r="A17" s="2">
        <v>12</v>
      </c>
      <c r="B17" s="12">
        <v>205</v>
      </c>
      <c r="C17" s="13" t="s">
        <v>39</v>
      </c>
      <c r="D17" s="14"/>
      <c r="E17" s="14"/>
      <c r="F17" s="14"/>
      <c r="G17" s="14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</row>
    <row r="18" s="2" customFormat="1" ht="22" customHeight="1" spans="1:16380">
      <c r="A18" s="2">
        <v>13</v>
      </c>
      <c r="B18" s="12">
        <v>20502</v>
      </c>
      <c r="C18" s="13" t="s">
        <v>1121</v>
      </c>
      <c r="D18" s="14"/>
      <c r="E18" s="14"/>
      <c r="F18" s="14"/>
      <c r="G18" s="14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</row>
    <row r="19" s="2" customFormat="1" ht="22" customHeight="1" spans="1:7">
      <c r="A19" s="2">
        <v>14</v>
      </c>
      <c r="B19" s="12">
        <v>2050201</v>
      </c>
      <c r="C19" s="13" t="s">
        <v>1122</v>
      </c>
      <c r="D19" s="14"/>
      <c r="E19" s="14"/>
      <c r="F19" s="14"/>
      <c r="G19" s="14"/>
    </row>
    <row r="20" s="2" customFormat="1" ht="22" customHeight="1" spans="1:7">
      <c r="A20" s="2">
        <v>15</v>
      </c>
      <c r="B20" s="12">
        <v>2050204</v>
      </c>
      <c r="C20" s="13" t="s">
        <v>1123</v>
      </c>
      <c r="D20" s="14"/>
      <c r="E20" s="14"/>
      <c r="F20" s="14"/>
      <c r="G20" s="14"/>
    </row>
    <row r="21" s="2" customFormat="1" ht="22" customHeight="1" spans="1:7">
      <c r="A21" s="2">
        <v>16</v>
      </c>
      <c r="B21" s="12">
        <v>2050299</v>
      </c>
      <c r="C21" s="13" t="s">
        <v>1124</v>
      </c>
      <c r="D21" s="14"/>
      <c r="E21" s="14"/>
      <c r="F21" s="14"/>
      <c r="G21" s="14"/>
    </row>
    <row r="22" s="2" customFormat="1" ht="22" customHeight="1" spans="1:16380">
      <c r="A22" s="2">
        <v>17</v>
      </c>
      <c r="B22" s="12">
        <v>206</v>
      </c>
      <c r="C22" s="13" t="s">
        <v>40</v>
      </c>
      <c r="D22" s="14"/>
      <c r="E22" s="14"/>
      <c r="F22" s="14"/>
      <c r="G22" s="14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</row>
    <row r="23" s="2" customFormat="1" ht="22" customHeight="1" spans="1:16380">
      <c r="A23" s="2">
        <v>18</v>
      </c>
      <c r="B23" s="12">
        <v>20603</v>
      </c>
      <c r="C23" s="13" t="s">
        <v>1125</v>
      </c>
      <c r="D23" s="14"/>
      <c r="E23" s="14"/>
      <c r="F23" s="14"/>
      <c r="G23" s="14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</row>
    <row r="24" s="2" customFormat="1" ht="22" customHeight="1" spans="1:7">
      <c r="A24" s="2">
        <v>19</v>
      </c>
      <c r="B24" s="12">
        <v>2060399</v>
      </c>
      <c r="C24" s="13" t="s">
        <v>1126</v>
      </c>
      <c r="D24" s="14"/>
      <c r="E24" s="14"/>
      <c r="F24" s="14"/>
      <c r="G24" s="14"/>
    </row>
    <row r="25" s="2" customFormat="1" ht="22" customHeight="1" spans="1:16380">
      <c r="A25" s="2">
        <v>20</v>
      </c>
      <c r="B25" s="12">
        <v>207</v>
      </c>
      <c r="C25" s="13" t="s">
        <v>41</v>
      </c>
      <c r="D25" s="14"/>
      <c r="E25" s="14">
        <f>E27</f>
        <v>859.83</v>
      </c>
      <c r="F25" s="14">
        <v>859.83</v>
      </c>
      <c r="G25" s="14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</row>
    <row r="26" s="2" customFormat="1" ht="22" customHeight="1" spans="1:16380">
      <c r="A26" s="2">
        <v>21</v>
      </c>
      <c r="B26" s="12">
        <v>20701</v>
      </c>
      <c r="C26" s="13" t="s">
        <v>1127</v>
      </c>
      <c r="D26" s="14"/>
      <c r="E26" s="14"/>
      <c r="F26" s="14"/>
      <c r="G26" s="14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</row>
    <row r="27" s="2" customFormat="1" ht="22" customHeight="1" spans="1:7">
      <c r="A27" s="2">
        <v>22</v>
      </c>
      <c r="B27" s="12">
        <v>2070199</v>
      </c>
      <c r="C27" s="13" t="s">
        <v>1128</v>
      </c>
      <c r="D27" s="14"/>
      <c r="E27" s="14">
        <v>859.83</v>
      </c>
      <c r="F27" s="14">
        <v>859.83</v>
      </c>
      <c r="G27" s="14"/>
    </row>
    <row r="28" s="2" customFormat="1" ht="22" customHeight="1" spans="1:16380">
      <c r="A28" s="2">
        <v>23</v>
      </c>
      <c r="B28" s="12">
        <v>20702</v>
      </c>
      <c r="C28" s="13" t="s">
        <v>1129</v>
      </c>
      <c r="D28" s="14"/>
      <c r="E28" s="14"/>
      <c r="F28" s="14"/>
      <c r="G28" s="14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</row>
    <row r="29" s="2" customFormat="1" ht="22" customHeight="1" spans="1:7">
      <c r="A29" s="2">
        <v>24</v>
      </c>
      <c r="B29" s="12">
        <v>2070205</v>
      </c>
      <c r="C29" s="13" t="s">
        <v>1130</v>
      </c>
      <c r="D29" s="14"/>
      <c r="E29" s="14"/>
      <c r="F29" s="14"/>
      <c r="G29" s="14"/>
    </row>
    <row r="30" s="2" customFormat="1" ht="22" customHeight="1" spans="1:16380">
      <c r="A30" s="2">
        <v>25</v>
      </c>
      <c r="B30" s="12">
        <v>208</v>
      </c>
      <c r="C30" s="13" t="s">
        <v>42</v>
      </c>
      <c r="D30" s="14"/>
      <c r="E30" s="14">
        <f>E52</f>
        <v>0.76</v>
      </c>
      <c r="F30" s="14">
        <v>0.76</v>
      </c>
      <c r="G30" s="14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</row>
    <row r="31" s="2" customFormat="1" ht="22" customHeight="1" spans="1:16380">
      <c r="A31" s="2">
        <v>26</v>
      </c>
      <c r="B31" s="12">
        <v>20807</v>
      </c>
      <c r="C31" s="13" t="s">
        <v>1131</v>
      </c>
      <c r="D31" s="14"/>
      <c r="E31" s="14"/>
      <c r="F31" s="14"/>
      <c r="G31" s="14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</row>
    <row r="32" s="2" customFormat="1" ht="22" customHeight="1" spans="1:7">
      <c r="A32" s="2">
        <v>27</v>
      </c>
      <c r="B32" s="12">
        <v>2080799</v>
      </c>
      <c r="C32" s="13" t="s">
        <v>1132</v>
      </c>
      <c r="D32" s="14"/>
      <c r="E32" s="14"/>
      <c r="F32" s="14"/>
      <c r="G32" s="14"/>
    </row>
    <row r="33" s="2" customFormat="1" ht="22" customHeight="1" spans="1:16380">
      <c r="A33" s="2">
        <v>28</v>
      </c>
      <c r="B33" s="12">
        <v>20808</v>
      </c>
      <c r="C33" s="13" t="s">
        <v>1133</v>
      </c>
      <c r="D33" s="14"/>
      <c r="E33" s="14"/>
      <c r="F33" s="14"/>
      <c r="G33" s="14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</row>
    <row r="34" s="2" customFormat="1" ht="22" customHeight="1" spans="1:7">
      <c r="A34" s="2">
        <v>29</v>
      </c>
      <c r="B34" s="12">
        <v>2080804</v>
      </c>
      <c r="C34" s="13" t="s">
        <v>1134</v>
      </c>
      <c r="D34" s="14"/>
      <c r="E34" s="14"/>
      <c r="F34" s="14"/>
      <c r="G34" s="14"/>
    </row>
    <row r="35" s="2" customFormat="1" ht="22" customHeight="1" spans="1:7">
      <c r="A35" s="2">
        <v>30</v>
      </c>
      <c r="B35" s="12">
        <v>2080805</v>
      </c>
      <c r="C35" s="13" t="s">
        <v>1135</v>
      </c>
      <c r="D35" s="14"/>
      <c r="E35" s="14"/>
      <c r="F35" s="14"/>
      <c r="G35" s="14"/>
    </row>
    <row r="36" s="2" customFormat="1" ht="22" customHeight="1" spans="1:7">
      <c r="A36" s="2">
        <v>31</v>
      </c>
      <c r="B36" s="12">
        <v>2080899</v>
      </c>
      <c r="C36" s="13" t="s">
        <v>1136</v>
      </c>
      <c r="D36" s="14"/>
      <c r="E36" s="14"/>
      <c r="F36" s="14"/>
      <c r="G36" s="14"/>
    </row>
    <row r="37" s="2" customFormat="1" ht="22" customHeight="1" spans="1:16380">
      <c r="A37" s="2">
        <v>32</v>
      </c>
      <c r="B37" s="12">
        <v>20809</v>
      </c>
      <c r="C37" s="13" t="s">
        <v>1137</v>
      </c>
      <c r="D37" s="14"/>
      <c r="E37" s="14"/>
      <c r="F37" s="14"/>
      <c r="G37" s="14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</row>
    <row r="38" s="2" customFormat="1" ht="22" customHeight="1" spans="1:7">
      <c r="A38" s="2">
        <v>33</v>
      </c>
      <c r="B38" s="12">
        <v>2080901</v>
      </c>
      <c r="C38" s="13" t="s">
        <v>1138</v>
      </c>
      <c r="D38" s="14"/>
      <c r="E38" s="14"/>
      <c r="F38" s="14"/>
      <c r="G38" s="14"/>
    </row>
    <row r="39" s="2" customFormat="1" ht="22" customHeight="1" spans="1:7">
      <c r="A39" s="2">
        <v>34</v>
      </c>
      <c r="B39" s="12">
        <v>2080902</v>
      </c>
      <c r="C39" s="13" t="s">
        <v>1139</v>
      </c>
      <c r="D39" s="14"/>
      <c r="E39" s="14"/>
      <c r="F39" s="14"/>
      <c r="G39" s="14"/>
    </row>
    <row r="40" s="2" customFormat="1" ht="22" customHeight="1" spans="1:7">
      <c r="A40" s="2">
        <v>35</v>
      </c>
      <c r="B40" s="12">
        <v>2080903</v>
      </c>
      <c r="C40" s="13" t="s">
        <v>1140</v>
      </c>
      <c r="D40" s="14"/>
      <c r="E40" s="14"/>
      <c r="F40" s="14"/>
      <c r="G40" s="14"/>
    </row>
    <row r="41" s="2" customFormat="1" ht="22" customHeight="1" spans="1:7">
      <c r="A41" s="2">
        <v>36</v>
      </c>
      <c r="B41" s="12">
        <v>2080905</v>
      </c>
      <c r="C41" s="13" t="s">
        <v>1141</v>
      </c>
      <c r="D41" s="14"/>
      <c r="E41" s="14"/>
      <c r="F41" s="14"/>
      <c r="G41" s="14"/>
    </row>
    <row r="42" s="2" customFormat="1" ht="22" customHeight="1" spans="1:16380">
      <c r="A42" s="2">
        <v>37</v>
      </c>
      <c r="B42" s="12">
        <v>20810</v>
      </c>
      <c r="C42" s="13" t="s">
        <v>1142</v>
      </c>
      <c r="D42" s="14"/>
      <c r="E42" s="14"/>
      <c r="F42" s="14"/>
      <c r="G42" s="14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</row>
    <row r="43" s="2" customFormat="1" ht="22" customHeight="1" spans="1:7">
      <c r="A43" s="2">
        <v>38</v>
      </c>
      <c r="B43" s="12">
        <v>2081002</v>
      </c>
      <c r="C43" s="13" t="s">
        <v>1143</v>
      </c>
      <c r="D43" s="14"/>
      <c r="E43" s="14"/>
      <c r="F43" s="14"/>
      <c r="G43" s="14"/>
    </row>
    <row r="44" s="2" customFormat="1" ht="22" customHeight="1" spans="1:7">
      <c r="A44" s="2">
        <v>39</v>
      </c>
      <c r="B44" s="12">
        <v>2081006</v>
      </c>
      <c r="C44" s="13" t="s">
        <v>1144</v>
      </c>
      <c r="D44" s="14"/>
      <c r="E44" s="14"/>
      <c r="F44" s="14"/>
      <c r="G44" s="14"/>
    </row>
    <row r="45" s="2" customFormat="1" ht="22" customHeight="1" spans="1:16380">
      <c r="A45" s="2">
        <v>40</v>
      </c>
      <c r="B45" s="12">
        <v>20811</v>
      </c>
      <c r="C45" s="13" t="s">
        <v>1145</v>
      </c>
      <c r="D45" s="14"/>
      <c r="E45" s="14"/>
      <c r="F45" s="14"/>
      <c r="G45" s="14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</row>
    <row r="46" s="2" customFormat="1" ht="22" customHeight="1" spans="1:7">
      <c r="A46" s="2">
        <v>41</v>
      </c>
      <c r="B46" s="12">
        <v>2081104</v>
      </c>
      <c r="C46" s="13" t="s">
        <v>1146</v>
      </c>
      <c r="D46" s="14"/>
      <c r="E46" s="14"/>
      <c r="F46" s="14"/>
      <c r="G46" s="14"/>
    </row>
    <row r="47" s="2" customFormat="1" ht="22" customHeight="1" spans="1:7">
      <c r="A47" s="2">
        <v>42</v>
      </c>
      <c r="B47" s="12">
        <v>2081199</v>
      </c>
      <c r="C47" s="13" t="s">
        <v>1147</v>
      </c>
      <c r="D47" s="14"/>
      <c r="E47" s="14"/>
      <c r="F47" s="14"/>
      <c r="G47" s="14"/>
    </row>
    <row r="48" s="2" customFormat="1" ht="22" customHeight="1" spans="1:16380">
      <c r="A48" s="2">
        <v>43</v>
      </c>
      <c r="B48" s="12">
        <v>20820</v>
      </c>
      <c r="C48" s="13" t="s">
        <v>1148</v>
      </c>
      <c r="D48" s="14"/>
      <c r="E48" s="14"/>
      <c r="F48" s="14"/>
      <c r="G48" s="14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</row>
    <row r="49" s="2" customFormat="1" ht="22" customHeight="1" spans="1:7">
      <c r="A49" s="2">
        <v>44</v>
      </c>
      <c r="B49" s="12">
        <v>2082001</v>
      </c>
      <c r="C49" s="13" t="s">
        <v>1149</v>
      </c>
      <c r="D49" s="14"/>
      <c r="E49" s="14"/>
      <c r="F49" s="14"/>
      <c r="G49" s="14"/>
    </row>
    <row r="50" s="2" customFormat="1" ht="22" customHeight="1" spans="1:7">
      <c r="A50" s="2">
        <v>45</v>
      </c>
      <c r="B50" s="12">
        <v>2082002</v>
      </c>
      <c r="C50" s="13" t="s">
        <v>1150</v>
      </c>
      <c r="D50" s="14"/>
      <c r="E50" s="14"/>
      <c r="F50" s="14"/>
      <c r="G50" s="14"/>
    </row>
    <row r="51" s="2" customFormat="1" ht="22" customHeight="1" spans="1:16380">
      <c r="A51" s="2">
        <v>46</v>
      </c>
      <c r="B51" s="12">
        <v>20826</v>
      </c>
      <c r="C51" s="13" t="s">
        <v>1151</v>
      </c>
      <c r="D51" s="14"/>
      <c r="E51" s="14"/>
      <c r="F51" s="14"/>
      <c r="G51" s="14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</row>
    <row r="52" s="2" customFormat="1" ht="22" customHeight="1" spans="1:7">
      <c r="A52" s="2">
        <v>47</v>
      </c>
      <c r="B52" s="12">
        <v>2082602</v>
      </c>
      <c r="C52" s="13" t="s">
        <v>1152</v>
      </c>
      <c r="D52" s="14"/>
      <c r="E52" s="14">
        <v>0.76</v>
      </c>
      <c r="F52" s="14">
        <v>0.76</v>
      </c>
      <c r="G52" s="14"/>
    </row>
    <row r="53" s="2" customFormat="1" ht="22" customHeight="1" spans="1:16380">
      <c r="A53" s="2">
        <v>48</v>
      </c>
      <c r="B53" s="12">
        <v>20899</v>
      </c>
      <c r="C53" s="13" t="s">
        <v>1153</v>
      </c>
      <c r="D53" s="14"/>
      <c r="E53" s="14"/>
      <c r="F53" s="14"/>
      <c r="G53" s="14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</row>
    <row r="54" s="2" customFormat="1" ht="22" customHeight="1" spans="1:7">
      <c r="A54" s="2">
        <v>49</v>
      </c>
      <c r="B54" s="12">
        <v>2089999</v>
      </c>
      <c r="C54" s="13" t="s">
        <v>1154</v>
      </c>
      <c r="D54" s="14"/>
      <c r="E54" s="14"/>
      <c r="F54" s="14"/>
      <c r="G54" s="14"/>
    </row>
    <row r="55" s="2" customFormat="1" ht="22" customHeight="1" spans="1:16380">
      <c r="A55" s="2">
        <v>50</v>
      </c>
      <c r="B55" s="12">
        <v>210</v>
      </c>
      <c r="C55" s="13" t="s">
        <v>43</v>
      </c>
      <c r="D55" s="14"/>
      <c r="E55" s="14"/>
      <c r="F55" s="14"/>
      <c r="G55" s="14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</row>
    <row r="56" s="2" customFormat="1" ht="22" customHeight="1" spans="1:16380">
      <c r="A56" s="2">
        <v>51</v>
      </c>
      <c r="B56" s="12">
        <v>21002</v>
      </c>
      <c r="C56" s="13" t="s">
        <v>1155</v>
      </c>
      <c r="D56" s="14"/>
      <c r="E56" s="14"/>
      <c r="F56" s="14"/>
      <c r="G56" s="14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</row>
    <row r="57" s="2" customFormat="1" ht="22" customHeight="1" spans="1:7">
      <c r="A57" s="2">
        <v>52</v>
      </c>
      <c r="B57" s="12">
        <v>2100299</v>
      </c>
      <c r="C57" s="13" t="s">
        <v>1156</v>
      </c>
      <c r="D57" s="14"/>
      <c r="E57" s="14"/>
      <c r="F57" s="14"/>
      <c r="G57" s="14"/>
    </row>
    <row r="58" s="2" customFormat="1" ht="22" customHeight="1" spans="1:16380">
      <c r="A58" s="2">
        <v>53</v>
      </c>
      <c r="B58" s="12">
        <v>21003</v>
      </c>
      <c r="C58" s="13" t="s">
        <v>1157</v>
      </c>
      <c r="D58" s="14"/>
      <c r="E58" s="14"/>
      <c r="F58" s="14"/>
      <c r="G58" s="14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</row>
    <row r="59" s="2" customFormat="1" ht="22" customHeight="1" spans="1:7">
      <c r="A59" s="2">
        <v>54</v>
      </c>
      <c r="B59" s="12">
        <v>2100399</v>
      </c>
      <c r="C59" s="13" t="s">
        <v>1158</v>
      </c>
      <c r="D59" s="14"/>
      <c r="E59" s="14"/>
      <c r="F59" s="14"/>
      <c r="G59" s="14"/>
    </row>
    <row r="60" s="2" customFormat="1" ht="22" customHeight="1" spans="1:16380">
      <c r="A60" s="2">
        <v>55</v>
      </c>
      <c r="B60" s="12">
        <v>21004</v>
      </c>
      <c r="C60" s="13" t="s">
        <v>1159</v>
      </c>
      <c r="D60" s="14"/>
      <c r="E60" s="14"/>
      <c r="F60" s="14"/>
      <c r="G60" s="14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</row>
    <row r="61" s="2" customFormat="1" ht="22" customHeight="1" spans="1:7">
      <c r="A61" s="2">
        <v>56</v>
      </c>
      <c r="B61" s="12">
        <v>2100408</v>
      </c>
      <c r="C61" s="13" t="s">
        <v>1160</v>
      </c>
      <c r="D61" s="14"/>
      <c r="E61" s="14"/>
      <c r="F61" s="14"/>
      <c r="G61" s="14"/>
    </row>
    <row r="62" s="2" customFormat="1" ht="22" customHeight="1" spans="1:7">
      <c r="A62" s="2">
        <v>57</v>
      </c>
      <c r="B62" s="12">
        <v>2100409</v>
      </c>
      <c r="C62" s="13" t="s">
        <v>1161</v>
      </c>
      <c r="D62" s="14"/>
      <c r="E62" s="14"/>
      <c r="F62" s="14"/>
      <c r="G62" s="14"/>
    </row>
    <row r="63" s="2" customFormat="1" ht="22" customHeight="1" spans="1:7">
      <c r="A63" s="2">
        <v>58</v>
      </c>
      <c r="B63" s="12">
        <v>2100410</v>
      </c>
      <c r="C63" s="13" t="s">
        <v>1162</v>
      </c>
      <c r="D63" s="14"/>
      <c r="E63" s="14"/>
      <c r="F63" s="14"/>
      <c r="G63" s="14"/>
    </row>
    <row r="64" s="2" customFormat="1" ht="22" customHeight="1" spans="1:16380">
      <c r="A64" s="2">
        <v>59</v>
      </c>
      <c r="B64" s="12">
        <v>21006</v>
      </c>
      <c r="C64" s="13" t="s">
        <v>1163</v>
      </c>
      <c r="D64" s="14"/>
      <c r="E64" s="14"/>
      <c r="F64" s="14"/>
      <c r="G64" s="14"/>
      <c r="XEP64" s="3"/>
      <c r="XEQ64" s="3"/>
      <c r="XER64" s="3"/>
      <c r="XES64" s="3"/>
      <c r="XET64" s="3"/>
      <c r="XEU64" s="3"/>
      <c r="XEV64" s="3"/>
      <c r="XEW64" s="3"/>
      <c r="XEX64" s="3"/>
      <c r="XEY64" s="3"/>
      <c r="XEZ64" s="3"/>
    </row>
    <row r="65" s="2" customFormat="1" ht="22" customHeight="1" spans="1:7">
      <c r="A65" s="2">
        <v>60</v>
      </c>
      <c r="B65" s="12">
        <v>2100601</v>
      </c>
      <c r="C65" s="13" t="s">
        <v>1164</v>
      </c>
      <c r="D65" s="14"/>
      <c r="E65" s="14"/>
      <c r="F65" s="14"/>
      <c r="G65" s="14"/>
    </row>
    <row r="66" s="2" customFormat="1" ht="22" customHeight="1" spans="1:16380">
      <c r="A66" s="2">
        <v>61</v>
      </c>
      <c r="B66" s="12">
        <v>21007</v>
      </c>
      <c r="C66" s="13" t="s">
        <v>1165</v>
      </c>
      <c r="D66" s="14"/>
      <c r="E66" s="14"/>
      <c r="F66" s="14"/>
      <c r="G66" s="14"/>
      <c r="XEP66" s="3"/>
      <c r="XEQ66" s="3"/>
      <c r="XER66" s="3"/>
      <c r="XES66" s="3"/>
      <c r="XET66" s="3"/>
      <c r="XEU66" s="3"/>
      <c r="XEV66" s="3"/>
      <c r="XEW66" s="3"/>
      <c r="XEX66" s="3"/>
      <c r="XEY66" s="3"/>
      <c r="XEZ66" s="3"/>
    </row>
    <row r="67" s="2" customFormat="1" ht="22" customHeight="1" spans="1:7">
      <c r="A67" s="2">
        <v>62</v>
      </c>
      <c r="B67" s="12">
        <v>2100799</v>
      </c>
      <c r="C67" s="13" t="s">
        <v>1166</v>
      </c>
      <c r="D67" s="14"/>
      <c r="E67" s="14"/>
      <c r="F67" s="14"/>
      <c r="G67" s="14"/>
    </row>
    <row r="68" s="2" customFormat="1" ht="22" customHeight="1" spans="1:16380">
      <c r="A68" s="2">
        <v>63</v>
      </c>
      <c r="B68" s="12">
        <v>21013</v>
      </c>
      <c r="C68" s="13" t="s">
        <v>1167</v>
      </c>
      <c r="D68" s="14"/>
      <c r="E68" s="14"/>
      <c r="F68" s="14"/>
      <c r="G68" s="14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</row>
    <row r="69" s="2" customFormat="1" ht="22" customHeight="1" spans="1:7">
      <c r="A69" s="2">
        <v>64</v>
      </c>
      <c r="B69" s="12">
        <v>2101301</v>
      </c>
      <c r="C69" s="13" t="s">
        <v>1168</v>
      </c>
      <c r="D69" s="14"/>
      <c r="E69" s="14"/>
      <c r="F69" s="14"/>
      <c r="G69" s="14"/>
    </row>
    <row r="70" s="2" customFormat="1" ht="22" customHeight="1" spans="1:16380">
      <c r="A70" s="2">
        <v>65</v>
      </c>
      <c r="B70" s="12">
        <v>21014</v>
      </c>
      <c r="C70" s="13" t="s">
        <v>1169</v>
      </c>
      <c r="D70" s="14"/>
      <c r="E70" s="14"/>
      <c r="F70" s="14"/>
      <c r="G70" s="14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</row>
    <row r="71" s="2" customFormat="1" ht="22" customHeight="1" spans="1:7">
      <c r="A71" s="2">
        <v>66</v>
      </c>
      <c r="B71" s="12">
        <v>2101401</v>
      </c>
      <c r="C71" s="13" t="s">
        <v>1170</v>
      </c>
      <c r="D71" s="14"/>
      <c r="E71" s="14"/>
      <c r="F71" s="14"/>
      <c r="G71" s="14"/>
    </row>
    <row r="72" s="2" customFormat="1" ht="22" customHeight="1" spans="1:16380">
      <c r="A72" s="2">
        <v>67</v>
      </c>
      <c r="B72" s="12">
        <v>21015</v>
      </c>
      <c r="C72" s="13" t="s">
        <v>1171</v>
      </c>
      <c r="D72" s="14"/>
      <c r="E72" s="14"/>
      <c r="F72" s="14"/>
      <c r="G72" s="14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</row>
    <row r="73" s="2" customFormat="1" ht="22" customHeight="1" spans="1:7">
      <c r="A73" s="2">
        <v>68</v>
      </c>
      <c r="B73" s="12">
        <v>2101505</v>
      </c>
      <c r="C73" s="13" t="s">
        <v>1172</v>
      </c>
      <c r="D73" s="14"/>
      <c r="E73" s="14"/>
      <c r="F73" s="14"/>
      <c r="G73" s="14"/>
    </row>
    <row r="74" s="2" customFormat="1" ht="22" customHeight="1" spans="1:16380">
      <c r="A74" s="2">
        <v>69</v>
      </c>
      <c r="B74" s="12">
        <v>21099</v>
      </c>
      <c r="C74" s="13" t="s">
        <v>1173</v>
      </c>
      <c r="D74" s="14"/>
      <c r="E74" s="14"/>
      <c r="F74" s="14"/>
      <c r="G74" s="14"/>
      <c r="XEP74" s="3"/>
      <c r="XEQ74" s="3"/>
      <c r="XER74" s="3"/>
      <c r="XES74" s="3"/>
      <c r="XET74" s="3"/>
      <c r="XEU74" s="3"/>
      <c r="XEV74" s="3"/>
      <c r="XEW74" s="3"/>
      <c r="XEX74" s="3"/>
      <c r="XEY74" s="3"/>
      <c r="XEZ74" s="3"/>
    </row>
    <row r="75" s="2" customFormat="1" ht="22" customHeight="1" spans="1:7">
      <c r="A75" s="2">
        <v>70</v>
      </c>
      <c r="B75" s="12">
        <v>2109999</v>
      </c>
      <c r="C75" s="13" t="s">
        <v>1174</v>
      </c>
      <c r="D75" s="14"/>
      <c r="E75" s="14"/>
      <c r="F75" s="14"/>
      <c r="G75" s="14"/>
    </row>
    <row r="76" s="2" customFormat="1" ht="22" customHeight="1" spans="1:16380">
      <c r="A76" s="2">
        <v>71</v>
      </c>
      <c r="B76" s="12">
        <v>211</v>
      </c>
      <c r="C76" s="13" t="s">
        <v>44</v>
      </c>
      <c r="D76" s="14"/>
      <c r="E76" s="14"/>
      <c r="F76" s="14"/>
      <c r="G76" s="14"/>
      <c r="XEP76" s="3"/>
      <c r="XEQ76" s="3"/>
      <c r="XER76" s="3"/>
      <c r="XES76" s="3"/>
      <c r="XET76" s="3"/>
      <c r="XEU76" s="3"/>
      <c r="XEV76" s="3"/>
      <c r="XEW76" s="3"/>
      <c r="XEX76" s="3"/>
      <c r="XEY76" s="3"/>
      <c r="XEZ76" s="3"/>
    </row>
    <row r="77" s="2" customFormat="1" ht="22" customHeight="1" spans="1:16380">
      <c r="A77" s="2">
        <v>72</v>
      </c>
      <c r="B77" s="12">
        <v>21103</v>
      </c>
      <c r="C77" s="13" t="s">
        <v>1175</v>
      </c>
      <c r="D77" s="14"/>
      <c r="E77" s="14"/>
      <c r="F77" s="14"/>
      <c r="G77" s="14"/>
      <c r="XEP77" s="3"/>
      <c r="XEQ77" s="3"/>
      <c r="XER77" s="3"/>
      <c r="XES77" s="3"/>
      <c r="XET77" s="3"/>
      <c r="XEU77" s="3"/>
      <c r="XEV77" s="3"/>
      <c r="XEW77" s="3"/>
      <c r="XEX77" s="3"/>
      <c r="XEY77" s="3"/>
      <c r="XEZ77" s="3"/>
    </row>
    <row r="78" s="2" customFormat="1" ht="22" customHeight="1" spans="1:7">
      <c r="A78" s="2">
        <v>73</v>
      </c>
      <c r="B78" s="12">
        <v>2110301</v>
      </c>
      <c r="C78" s="13" t="s">
        <v>1176</v>
      </c>
      <c r="D78" s="14"/>
      <c r="E78" s="14"/>
      <c r="F78" s="14"/>
      <c r="G78" s="14"/>
    </row>
    <row r="79" s="2" customFormat="1" ht="22" customHeight="1" spans="1:7">
      <c r="A79" s="2">
        <v>74</v>
      </c>
      <c r="B79" s="12">
        <v>2110302</v>
      </c>
      <c r="C79" s="13" t="s">
        <v>1177</v>
      </c>
      <c r="D79" s="14"/>
      <c r="E79" s="14"/>
      <c r="F79" s="14"/>
      <c r="G79" s="14"/>
    </row>
    <row r="80" s="2" customFormat="1" ht="22" customHeight="1" spans="1:16380">
      <c r="A80" s="2">
        <v>75</v>
      </c>
      <c r="B80" s="12">
        <v>21107</v>
      </c>
      <c r="C80" s="13" t="s">
        <v>1178</v>
      </c>
      <c r="D80" s="14"/>
      <c r="E80" s="14"/>
      <c r="F80" s="14"/>
      <c r="G80" s="14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</row>
    <row r="81" s="2" customFormat="1" ht="22" customHeight="1" spans="1:7">
      <c r="A81" s="2">
        <v>76</v>
      </c>
      <c r="B81" s="12">
        <v>2110704</v>
      </c>
      <c r="C81" s="13" t="s">
        <v>1179</v>
      </c>
      <c r="D81" s="14"/>
      <c r="E81" s="14"/>
      <c r="F81" s="14"/>
      <c r="G81" s="14"/>
    </row>
    <row r="82" s="2" customFormat="1" ht="22" customHeight="1" spans="1:16380">
      <c r="A82" s="2">
        <v>77</v>
      </c>
      <c r="B82" s="12">
        <v>21110</v>
      </c>
      <c r="C82" s="13" t="s">
        <v>1180</v>
      </c>
      <c r="D82" s="14"/>
      <c r="E82" s="14"/>
      <c r="F82" s="14"/>
      <c r="G82" s="14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</row>
    <row r="83" s="2" customFormat="1" ht="22" customHeight="1" spans="1:7">
      <c r="A83" s="2">
        <v>78</v>
      </c>
      <c r="B83" s="12">
        <v>2111001</v>
      </c>
      <c r="C83" s="13" t="s">
        <v>1181</v>
      </c>
      <c r="D83" s="14"/>
      <c r="E83" s="14"/>
      <c r="F83" s="14"/>
      <c r="G83" s="14"/>
    </row>
    <row r="84" s="2" customFormat="1" ht="22" customHeight="1" spans="1:16380">
      <c r="A84" s="2">
        <v>79</v>
      </c>
      <c r="B84" s="12">
        <v>212</v>
      </c>
      <c r="C84" s="13" t="s">
        <v>45</v>
      </c>
      <c r="D84" s="14"/>
      <c r="E84" s="14">
        <f>E88</f>
        <v>0</v>
      </c>
      <c r="F84" s="14">
        <v>0</v>
      </c>
      <c r="G84" s="14"/>
      <c r="XEP84" s="3"/>
      <c r="XEQ84" s="3"/>
      <c r="XER84" s="3"/>
      <c r="XES84" s="3"/>
      <c r="XET84" s="3"/>
      <c r="XEU84" s="3"/>
      <c r="XEV84" s="3"/>
      <c r="XEW84" s="3"/>
      <c r="XEX84" s="3"/>
      <c r="XEY84" s="3"/>
      <c r="XEZ84" s="3"/>
    </row>
    <row r="85" s="2" customFormat="1" ht="22" customHeight="1" spans="1:16380">
      <c r="A85" s="2">
        <v>80</v>
      </c>
      <c r="B85" s="12">
        <v>21203</v>
      </c>
      <c r="C85" s="13" t="s">
        <v>1182</v>
      </c>
      <c r="D85" s="14"/>
      <c r="E85" s="14"/>
      <c r="F85" s="14"/>
      <c r="G85" s="14"/>
      <c r="XEP85" s="3"/>
      <c r="XEQ85" s="3"/>
      <c r="XER85" s="3"/>
      <c r="XES85" s="3"/>
      <c r="XET85" s="3"/>
      <c r="XEU85" s="3"/>
      <c r="XEV85" s="3"/>
      <c r="XEW85" s="3"/>
      <c r="XEX85" s="3"/>
      <c r="XEY85" s="3"/>
      <c r="XEZ85" s="3"/>
    </row>
    <row r="86" s="2" customFormat="1" ht="22" customHeight="1" spans="1:7">
      <c r="A86" s="2">
        <v>81</v>
      </c>
      <c r="B86" s="12">
        <v>2120399</v>
      </c>
      <c r="C86" s="13" t="s">
        <v>1183</v>
      </c>
      <c r="D86" s="14"/>
      <c r="E86" s="14"/>
      <c r="F86" s="14"/>
      <c r="G86" s="14"/>
    </row>
    <row r="87" s="2" customFormat="1" ht="22" customHeight="1" spans="1:16380">
      <c r="A87" s="2">
        <v>82</v>
      </c>
      <c r="B87" s="12">
        <v>21205</v>
      </c>
      <c r="C87" s="13" t="s">
        <v>1184</v>
      </c>
      <c r="D87" s="14"/>
      <c r="E87" s="14"/>
      <c r="F87" s="14"/>
      <c r="G87" s="14"/>
      <c r="XEP87" s="3"/>
      <c r="XEQ87" s="3"/>
      <c r="XER87" s="3"/>
      <c r="XES87" s="3"/>
      <c r="XET87" s="3"/>
      <c r="XEU87" s="3"/>
      <c r="XEV87" s="3"/>
      <c r="XEW87" s="3"/>
      <c r="XEX87" s="3"/>
      <c r="XEY87" s="3"/>
      <c r="XEZ87" s="3"/>
    </row>
    <row r="88" s="2" customFormat="1" ht="22" customHeight="1" spans="1:7">
      <c r="A88" s="2">
        <v>83</v>
      </c>
      <c r="B88" s="12">
        <v>2120501</v>
      </c>
      <c r="C88" s="13" t="s">
        <v>1185</v>
      </c>
      <c r="D88" s="14"/>
      <c r="E88" s="14"/>
      <c r="F88" s="14"/>
      <c r="G88" s="14"/>
    </row>
    <row r="89" s="2" customFormat="1" ht="22" customHeight="1" spans="1:16380">
      <c r="A89" s="2">
        <v>84</v>
      </c>
      <c r="B89" s="12">
        <v>213</v>
      </c>
      <c r="C89" s="13" t="s">
        <v>46</v>
      </c>
      <c r="D89" s="14"/>
      <c r="E89" s="14">
        <f>E95+E100+E108</f>
        <v>3481.68</v>
      </c>
      <c r="F89" s="14">
        <v>3481.68</v>
      </c>
      <c r="G89" s="14"/>
      <c r="XEP89" s="3"/>
      <c r="XEQ89" s="3"/>
      <c r="XER89" s="3"/>
      <c r="XES89" s="3"/>
      <c r="XET89" s="3"/>
      <c r="XEU89" s="3"/>
      <c r="XEV89" s="3"/>
      <c r="XEW89" s="3"/>
      <c r="XEX89" s="3"/>
      <c r="XEY89" s="3"/>
      <c r="XEZ89" s="3"/>
    </row>
    <row r="90" s="2" customFormat="1" ht="22" customHeight="1" spans="1:16380">
      <c r="A90" s="2">
        <v>85</v>
      </c>
      <c r="B90" s="12">
        <v>21301</v>
      </c>
      <c r="C90" s="13" t="s">
        <v>1186</v>
      </c>
      <c r="D90" s="14"/>
      <c r="E90" s="14"/>
      <c r="F90" s="14"/>
      <c r="G90" s="14"/>
      <c r="XEP90" s="3"/>
      <c r="XEQ90" s="3"/>
      <c r="XER90" s="3"/>
      <c r="XES90" s="3"/>
      <c r="XET90" s="3"/>
      <c r="XEU90" s="3"/>
      <c r="XEV90" s="3"/>
      <c r="XEW90" s="3"/>
      <c r="XEX90" s="3"/>
      <c r="XEY90" s="3"/>
      <c r="XEZ90" s="3"/>
    </row>
    <row r="91" s="2" customFormat="1" ht="22" customHeight="1" spans="1:7">
      <c r="A91" s="2">
        <v>86</v>
      </c>
      <c r="B91" s="12">
        <v>2130108</v>
      </c>
      <c r="C91" s="13" t="s">
        <v>1187</v>
      </c>
      <c r="D91" s="14"/>
      <c r="E91" s="14"/>
      <c r="F91" s="14"/>
      <c r="G91" s="14"/>
    </row>
    <row r="92" s="2" customFormat="1" ht="22" customHeight="1" spans="1:16380">
      <c r="A92" s="2">
        <v>87</v>
      </c>
      <c r="B92" s="12">
        <v>2130121</v>
      </c>
      <c r="C92" s="13" t="s">
        <v>1188</v>
      </c>
      <c r="D92" s="14"/>
      <c r="E92" s="14"/>
      <c r="F92" s="14"/>
      <c r="G92" s="14"/>
      <c r="XEP92" s="3"/>
      <c r="XEQ92" s="3"/>
      <c r="XER92" s="3"/>
      <c r="XES92" s="3"/>
      <c r="XET92" s="3"/>
      <c r="XEU92" s="3"/>
      <c r="XEV92" s="3"/>
      <c r="XEW92" s="3"/>
      <c r="XEX92" s="3"/>
      <c r="XEY92" s="3"/>
      <c r="XEZ92" s="3"/>
    </row>
    <row r="93" s="2" customFormat="1" ht="22" customHeight="1" spans="1:7">
      <c r="A93" s="2">
        <v>88</v>
      </c>
      <c r="B93" s="12">
        <v>2130122</v>
      </c>
      <c r="C93" s="13" t="s">
        <v>1189</v>
      </c>
      <c r="D93" s="14"/>
      <c r="E93" s="14"/>
      <c r="F93" s="14"/>
      <c r="G93" s="14"/>
    </row>
    <row r="94" s="2" customFormat="1" ht="22" customHeight="1" spans="1:7">
      <c r="A94" s="2">
        <v>89</v>
      </c>
      <c r="B94" s="12">
        <v>2130124</v>
      </c>
      <c r="C94" s="13" t="s">
        <v>1190</v>
      </c>
      <c r="D94" s="14"/>
      <c r="E94" s="14"/>
      <c r="F94" s="14"/>
      <c r="G94" s="14"/>
    </row>
    <row r="95" s="2" customFormat="1" ht="22" customHeight="1" spans="1:7">
      <c r="A95" s="2">
        <v>90</v>
      </c>
      <c r="B95" s="12">
        <v>2130135</v>
      </c>
      <c r="C95" s="13" t="s">
        <v>1191</v>
      </c>
      <c r="D95" s="14"/>
      <c r="E95" s="14">
        <v>352.34</v>
      </c>
      <c r="F95" s="14">
        <v>352.34</v>
      </c>
      <c r="G95" s="14"/>
    </row>
    <row r="96" s="2" customFormat="1" ht="22" customHeight="1" spans="1:16380">
      <c r="A96" s="2">
        <v>91</v>
      </c>
      <c r="B96" s="12">
        <v>21302</v>
      </c>
      <c r="C96" s="13" t="s">
        <v>1192</v>
      </c>
      <c r="D96" s="14"/>
      <c r="E96" s="14"/>
      <c r="F96" s="14"/>
      <c r="G96" s="14"/>
      <c r="XEP96" s="3"/>
      <c r="XEQ96" s="3"/>
      <c r="XER96" s="3"/>
      <c r="XES96" s="3"/>
      <c r="XET96" s="3"/>
      <c r="XEU96" s="3"/>
      <c r="XEV96" s="3"/>
      <c r="XEW96" s="3"/>
      <c r="XEX96" s="3"/>
      <c r="XEY96" s="3"/>
      <c r="XEZ96" s="3"/>
    </row>
    <row r="97" s="2" customFormat="1" ht="22" customHeight="1" spans="1:7">
      <c r="A97" s="2">
        <v>92</v>
      </c>
      <c r="B97" s="12">
        <v>2130205</v>
      </c>
      <c r="C97" s="13" t="s">
        <v>1193</v>
      </c>
      <c r="D97" s="14"/>
      <c r="E97" s="14"/>
      <c r="F97" s="14"/>
      <c r="G97" s="14"/>
    </row>
    <row r="98" s="2" customFormat="1" ht="22" customHeight="1" spans="1:7">
      <c r="A98" s="2">
        <v>93</v>
      </c>
      <c r="B98" s="12">
        <v>2130209</v>
      </c>
      <c r="C98" s="13" t="s">
        <v>1194</v>
      </c>
      <c r="D98" s="14"/>
      <c r="E98" s="14"/>
      <c r="F98" s="14"/>
      <c r="G98" s="14"/>
    </row>
    <row r="99" s="2" customFormat="1" ht="22" customHeight="1" spans="1:7">
      <c r="A99" s="2">
        <v>94</v>
      </c>
      <c r="B99" s="12">
        <v>2130211</v>
      </c>
      <c r="C99" s="13" t="s">
        <v>1195</v>
      </c>
      <c r="D99" s="14"/>
      <c r="E99" s="14"/>
      <c r="F99" s="14"/>
      <c r="G99" s="14"/>
    </row>
    <row r="100" s="2" customFormat="1" ht="22" customHeight="1" spans="1:16380">
      <c r="A100" s="2">
        <v>95</v>
      </c>
      <c r="B100" s="12">
        <v>21303</v>
      </c>
      <c r="C100" s="13" t="s">
        <v>1196</v>
      </c>
      <c r="D100" s="14"/>
      <c r="E100" s="14">
        <f>E103+E104</f>
        <v>680.34</v>
      </c>
      <c r="F100" s="14">
        <v>680.34</v>
      </c>
      <c r="G100" s="14"/>
      <c r="XEP100" s="3"/>
      <c r="XEQ100" s="3"/>
      <c r="XER100" s="3"/>
      <c r="XES100" s="3"/>
      <c r="XET100" s="3"/>
      <c r="XEU100" s="3"/>
      <c r="XEV100" s="3"/>
      <c r="XEW100" s="3"/>
      <c r="XEX100" s="3"/>
      <c r="XEY100" s="3"/>
      <c r="XEZ100" s="3"/>
    </row>
    <row r="101" s="2" customFormat="1" ht="22" customHeight="1" spans="1:7">
      <c r="A101" s="2">
        <v>96</v>
      </c>
      <c r="B101" s="12">
        <v>2130311</v>
      </c>
      <c r="C101" s="13" t="s">
        <v>1197</v>
      </c>
      <c r="D101" s="14"/>
      <c r="E101" s="14"/>
      <c r="F101" s="14"/>
      <c r="G101" s="14"/>
    </row>
    <row r="102" s="2" customFormat="1" ht="22" customHeight="1" spans="1:7">
      <c r="A102" s="2">
        <v>97</v>
      </c>
      <c r="B102" s="12">
        <v>2130316</v>
      </c>
      <c r="C102" s="13" t="s">
        <v>1198</v>
      </c>
      <c r="D102" s="14"/>
      <c r="E102" s="14"/>
      <c r="F102" s="14"/>
      <c r="G102" s="14"/>
    </row>
    <row r="103" s="2" customFormat="1" ht="22" customHeight="1" spans="1:7">
      <c r="A103" s="2">
        <v>98</v>
      </c>
      <c r="B103" s="12">
        <v>2130321</v>
      </c>
      <c r="C103" s="13" t="s">
        <v>1199</v>
      </c>
      <c r="D103" s="14"/>
      <c r="E103" s="14">
        <v>672.34</v>
      </c>
      <c r="F103" s="14">
        <v>672.34</v>
      </c>
      <c r="G103" s="14"/>
    </row>
    <row r="104" s="2" customFormat="1" ht="22" customHeight="1" spans="1:7">
      <c r="A104" s="2">
        <v>99</v>
      </c>
      <c r="B104" s="12">
        <v>2130399</v>
      </c>
      <c r="C104" s="13" t="s">
        <v>1200</v>
      </c>
      <c r="D104" s="14"/>
      <c r="E104" s="14">
        <v>8</v>
      </c>
      <c r="F104" s="14">
        <v>8</v>
      </c>
      <c r="G104" s="14"/>
    </row>
    <row r="105" s="2" customFormat="1" ht="22" customHeight="1" spans="1:16380">
      <c r="A105" s="2">
        <v>100</v>
      </c>
      <c r="B105" s="12">
        <v>21307</v>
      </c>
      <c r="C105" s="13" t="s">
        <v>1201</v>
      </c>
      <c r="D105" s="14"/>
      <c r="E105" s="14"/>
      <c r="F105" s="14"/>
      <c r="G105" s="14"/>
      <c r="XEP105" s="3"/>
      <c r="XEQ105" s="3"/>
      <c r="XER105" s="3"/>
      <c r="XES105" s="3"/>
      <c r="XET105" s="3"/>
      <c r="XEU105" s="3"/>
      <c r="XEV105" s="3"/>
      <c r="XEW105" s="3"/>
      <c r="XEX105" s="3"/>
      <c r="XEY105" s="3"/>
      <c r="XEZ105" s="3"/>
    </row>
    <row r="106" s="2" customFormat="1" ht="22" customHeight="1" spans="1:7">
      <c r="A106" s="2">
        <v>101</v>
      </c>
      <c r="B106" s="12">
        <v>2130706</v>
      </c>
      <c r="C106" s="13" t="s">
        <v>1202</v>
      </c>
      <c r="D106" s="14"/>
      <c r="E106" s="14"/>
      <c r="F106" s="14"/>
      <c r="G106" s="14"/>
    </row>
    <row r="107" s="2" customFormat="1" ht="22" customHeight="1" spans="1:7">
      <c r="A107" s="2">
        <v>102</v>
      </c>
      <c r="B107" s="12">
        <v>2130799</v>
      </c>
      <c r="C107" s="13" t="s">
        <v>1203</v>
      </c>
      <c r="D107" s="14"/>
      <c r="E107" s="14"/>
      <c r="F107" s="14"/>
      <c r="G107" s="14"/>
    </row>
    <row r="108" s="2" customFormat="1" ht="22" customHeight="1" spans="2:7">
      <c r="B108" s="12"/>
      <c r="C108" s="13" t="s">
        <v>1204</v>
      </c>
      <c r="D108" s="14"/>
      <c r="E108" s="14">
        <f>E109</f>
        <v>2449</v>
      </c>
      <c r="F108" s="14">
        <v>2449</v>
      </c>
      <c r="G108" s="14"/>
    </row>
    <row r="109" s="2" customFormat="1" ht="22" customHeight="1" spans="2:7">
      <c r="B109" s="12"/>
      <c r="C109" s="13" t="s">
        <v>1205</v>
      </c>
      <c r="D109" s="14"/>
      <c r="E109" s="14">
        <v>2449</v>
      </c>
      <c r="F109" s="14">
        <v>2449</v>
      </c>
      <c r="G109" s="14"/>
    </row>
    <row r="110" s="2" customFormat="1" ht="22" customHeight="1" spans="1:16380">
      <c r="A110" s="2">
        <v>103</v>
      </c>
      <c r="B110" s="12">
        <v>21308</v>
      </c>
      <c r="C110" s="13" t="s">
        <v>1206</v>
      </c>
      <c r="D110" s="14"/>
      <c r="E110" s="14"/>
      <c r="F110" s="14"/>
      <c r="G110" s="14"/>
      <c r="XEP110" s="3"/>
      <c r="XEQ110" s="3"/>
      <c r="XER110" s="3"/>
      <c r="XES110" s="3"/>
      <c r="XET110" s="3"/>
      <c r="XEU110" s="3"/>
      <c r="XEV110" s="3"/>
      <c r="XEW110" s="3"/>
      <c r="XEX110" s="3"/>
      <c r="XEY110" s="3"/>
      <c r="XEZ110" s="3"/>
    </row>
    <row r="111" s="2" customFormat="1" ht="22" customHeight="1" spans="1:7">
      <c r="A111" s="2">
        <v>104</v>
      </c>
      <c r="B111" s="12">
        <v>2130804</v>
      </c>
      <c r="C111" s="13" t="s">
        <v>1207</v>
      </c>
      <c r="D111" s="14"/>
      <c r="E111" s="14"/>
      <c r="F111" s="14"/>
      <c r="G111" s="14"/>
    </row>
    <row r="112" s="2" customFormat="1" ht="22" customHeight="1" spans="1:16380">
      <c r="A112" s="2">
        <v>105</v>
      </c>
      <c r="B112" s="12">
        <v>221</v>
      </c>
      <c r="C112" s="13" t="s">
        <v>53</v>
      </c>
      <c r="D112" s="14"/>
      <c r="E112" s="14"/>
      <c r="F112" s="14"/>
      <c r="G112" s="14"/>
      <c r="XEP112" s="3"/>
      <c r="XEQ112" s="3"/>
      <c r="XER112" s="3"/>
      <c r="XES112" s="3"/>
      <c r="XET112" s="3"/>
      <c r="XEU112" s="3"/>
      <c r="XEV112" s="3"/>
      <c r="XEW112" s="3"/>
      <c r="XEX112" s="3"/>
      <c r="XEY112" s="3"/>
      <c r="XEZ112" s="3"/>
    </row>
    <row r="113" s="2" customFormat="1" ht="22" customHeight="1" spans="1:16380">
      <c r="A113" s="2">
        <v>106</v>
      </c>
      <c r="B113" s="12">
        <v>22101</v>
      </c>
      <c r="C113" s="13" t="s">
        <v>1208</v>
      </c>
      <c r="D113" s="14"/>
      <c r="E113" s="14"/>
      <c r="F113" s="14"/>
      <c r="G113" s="14"/>
      <c r="XEP113" s="3"/>
      <c r="XEQ113" s="3"/>
      <c r="XER113" s="3"/>
      <c r="XES113" s="3"/>
      <c r="XET113" s="3"/>
      <c r="XEU113" s="3"/>
      <c r="XEV113" s="3"/>
      <c r="XEW113" s="3"/>
      <c r="XEX113" s="3"/>
      <c r="XEY113" s="3"/>
      <c r="XEZ113" s="3"/>
    </row>
    <row r="114" s="2" customFormat="1" ht="22" customHeight="1" spans="1:7">
      <c r="A114" s="2">
        <v>107</v>
      </c>
      <c r="B114" s="12">
        <v>2210105</v>
      </c>
      <c r="C114" s="13" t="s">
        <v>1209</v>
      </c>
      <c r="D114" s="14"/>
      <c r="E114" s="14"/>
      <c r="F114" s="14"/>
      <c r="G114" s="14"/>
    </row>
    <row r="115" s="2" customFormat="1" ht="22" customHeight="1" spans="1:16380">
      <c r="A115" s="2">
        <v>108</v>
      </c>
      <c r="B115" s="12">
        <v>224</v>
      </c>
      <c r="C115" s="13" t="s">
        <v>55</v>
      </c>
      <c r="D115" s="14"/>
      <c r="E115" s="14">
        <f>E118</f>
        <v>305.44</v>
      </c>
      <c r="F115" s="14">
        <v>305.44</v>
      </c>
      <c r="G115" s="14"/>
      <c r="XEP115" s="3"/>
      <c r="XEQ115" s="3"/>
      <c r="XER115" s="3"/>
      <c r="XES115" s="3"/>
      <c r="XET115" s="3"/>
      <c r="XEU115" s="3"/>
      <c r="XEV115" s="3"/>
      <c r="XEW115" s="3"/>
      <c r="XEX115" s="3"/>
      <c r="XEY115" s="3"/>
      <c r="XEZ115" s="3"/>
    </row>
    <row r="116" s="2" customFormat="1" ht="22" customHeight="1" spans="1:16380">
      <c r="A116" s="2">
        <v>109</v>
      </c>
      <c r="B116" s="12">
        <v>22401</v>
      </c>
      <c r="C116" s="13" t="s">
        <v>1210</v>
      </c>
      <c r="D116" s="14"/>
      <c r="E116" s="14"/>
      <c r="F116" s="14"/>
      <c r="G116" s="14"/>
      <c r="XEP116" s="3"/>
      <c r="XEQ116" s="3"/>
      <c r="XER116" s="3"/>
      <c r="XES116" s="3"/>
      <c r="XET116" s="3"/>
      <c r="XEU116" s="3"/>
      <c r="XEV116" s="3"/>
      <c r="XEW116" s="3"/>
      <c r="XEX116" s="3"/>
      <c r="XEY116" s="3"/>
      <c r="XEZ116" s="3"/>
    </row>
    <row r="117" s="2" customFormat="1" ht="22" customHeight="1" spans="1:7">
      <c r="A117" s="2">
        <v>110</v>
      </c>
      <c r="B117" s="12">
        <v>2240104</v>
      </c>
      <c r="C117" s="13" t="s">
        <v>1211</v>
      </c>
      <c r="D117" s="14"/>
      <c r="E117" s="14"/>
      <c r="F117" s="14"/>
      <c r="G117" s="14"/>
    </row>
    <row r="118" s="2" customFormat="1" ht="22" customHeight="1" spans="1:7">
      <c r="A118" s="2">
        <v>111</v>
      </c>
      <c r="B118" s="12">
        <v>2240106</v>
      </c>
      <c r="C118" s="13" t="s">
        <v>1212</v>
      </c>
      <c r="D118" s="14"/>
      <c r="E118" s="14">
        <v>305.44</v>
      </c>
      <c r="F118" s="14">
        <v>305.44</v>
      </c>
      <c r="G118" s="14"/>
    </row>
    <row r="119" s="2" customFormat="1" ht="22" customHeight="1" spans="1:16380">
      <c r="A119" s="2">
        <v>112</v>
      </c>
      <c r="B119" s="4">
        <v>229</v>
      </c>
      <c r="C119" s="13" t="s">
        <v>57</v>
      </c>
      <c r="D119" s="14"/>
      <c r="E119" s="14"/>
      <c r="F119" s="14"/>
      <c r="G119" s="14"/>
      <c r="XEP119" s="3"/>
      <c r="XEQ119" s="3"/>
      <c r="XER119" s="3"/>
      <c r="XES119" s="3"/>
      <c r="XET119" s="3"/>
      <c r="XEU119" s="3"/>
      <c r="XEV119" s="3"/>
      <c r="XEW119" s="3"/>
      <c r="XEX119" s="3"/>
      <c r="XEY119" s="3"/>
      <c r="XEZ119" s="3"/>
    </row>
    <row r="120" s="2" customFormat="1" ht="22" customHeight="1" spans="1:16380">
      <c r="A120" s="2">
        <v>113</v>
      </c>
      <c r="B120" s="4">
        <v>22999</v>
      </c>
      <c r="C120" s="13" t="s">
        <v>1213</v>
      </c>
      <c r="D120" s="14"/>
      <c r="E120" s="14"/>
      <c r="F120" s="14"/>
      <c r="G120" s="14"/>
      <c r="XEP120" s="3"/>
      <c r="XEQ120" s="3"/>
      <c r="XER120" s="3"/>
      <c r="XES120" s="3"/>
      <c r="XET120" s="3"/>
      <c r="XEU120" s="3"/>
      <c r="XEV120" s="3"/>
      <c r="XEW120" s="3"/>
      <c r="XEX120" s="3"/>
      <c r="XEY120" s="3"/>
      <c r="XEZ120" s="3"/>
    </row>
    <row r="121" s="2" customFormat="1" ht="22" customHeight="1" spans="1:7">
      <c r="A121" s="2">
        <v>114</v>
      </c>
      <c r="B121" s="4">
        <v>2299999</v>
      </c>
      <c r="C121" s="13" t="s">
        <v>1214</v>
      </c>
      <c r="D121" s="14"/>
      <c r="E121" s="14"/>
      <c r="F121" s="14"/>
      <c r="G121" s="14"/>
    </row>
  </sheetData>
  <mergeCells count="1">
    <mergeCell ref="C2:G2"/>
  </mergeCells>
  <printOptions horizontalCentered="1"/>
  <pageMargins left="0.751388888888889" right="0.751388888888889" top="0.590277777777778" bottom="0.511805555555556" header="0.5" footer="0.5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一般收</vt:lpstr>
      <vt:lpstr>一般支</vt:lpstr>
      <vt:lpstr>一般支明细</vt:lpstr>
      <vt:lpstr>一般总</vt:lpstr>
      <vt:lpstr>专项一般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lenovo</cp:lastModifiedBy>
  <dcterms:created xsi:type="dcterms:W3CDTF">2022-05-24T01:59:00Z</dcterms:created>
  <dcterms:modified xsi:type="dcterms:W3CDTF">2022-09-01T06:19:02Z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