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市区重点" sheetId="1" r:id="rId1"/>
    <sheet name="推前期" sheetId="4" r:id="rId2"/>
  </sheets>
  <definedNames>
    <definedName name="_xlnm._FilterDatabase" localSheetId="0" hidden="1">市区重点!$A$4:$K$49</definedName>
    <definedName name="_xlnm.Print_Area" localSheetId="1">推前期!$A$1:$H$40</definedName>
    <definedName name="_xlnm.Print_Area" localSheetId="0">市区重点!$A$1:$K$49</definedName>
    <definedName name="_xlnm.Print_Titles" localSheetId="1">推前期!$3:$4</definedName>
    <definedName name="_xlnm.Print_Titles" localSheetId="0">市区重点!$3:$4</definedName>
  </definedNames>
  <calcPr calcId="144525"/>
</workbook>
</file>

<file path=xl/sharedStrings.xml><?xml version="1.0" encoding="utf-8"?>
<sst xmlns="http://schemas.openxmlformats.org/spreadsheetml/2006/main" count="417" uniqueCount="239">
  <si>
    <t>2021年密云区市区两级重点工程计划</t>
  </si>
  <si>
    <t>单位：万元</t>
  </si>
  <si>
    <t>序号</t>
  </si>
  <si>
    <t>项目名称</t>
  </si>
  <si>
    <t>建设内容及规模</t>
  </si>
  <si>
    <t>投资</t>
  </si>
  <si>
    <t>工作计划</t>
  </si>
  <si>
    <t>责任部门</t>
  </si>
  <si>
    <t>牵头领导</t>
  </si>
  <si>
    <t>备注</t>
  </si>
  <si>
    <t>总投资</t>
  </si>
  <si>
    <t>其中：
建安投资</t>
  </si>
  <si>
    <t>2021年计划完成投资</t>
  </si>
  <si>
    <t>合计（38项）</t>
  </si>
  <si>
    <t>一、基础设施（11项）</t>
  </si>
  <si>
    <t>新东路南延
道路工程</t>
  </si>
  <si>
    <t>北起水源路，南至顺潮街，规划为城市主干路，道路全长0.93公里，红线宽40米，同步实施桥梁、交通、管线、照明、绿化等工程</t>
  </si>
  <si>
    <t>累计完成总工程量20%</t>
  </si>
  <si>
    <t>区城管委</t>
  </si>
  <si>
    <t>朱锡才</t>
  </si>
  <si>
    <t>2021年市
重点工程</t>
  </si>
  <si>
    <t>5G基站建设项目</t>
  </si>
  <si>
    <t>建设5G基站260个左右</t>
  </si>
  <si>
    <t>暂未确定</t>
  </si>
  <si>
    <t>完工</t>
  </si>
  <si>
    <t>区经信局</t>
  </si>
  <si>
    <t>张明智</t>
  </si>
  <si>
    <t>密云城区积水点治理一期工程</t>
  </si>
  <si>
    <t>密云城区共涉及10处积水点位。一期计划实施新东路（行政服务大厅前）、新东路（沙河早市前）、果园西路（38号院前）积水点、水源路（水源路与园林路交叉口）、西门外大街（档案局前）5处积水点</t>
  </si>
  <si>
    <t>累计完成总工程量15%</t>
  </si>
  <si>
    <t>密云区农村污水配套管网基础设施建设工程-2021年度任务</t>
  </si>
  <si>
    <t>包括敷设街区污水骨干管网235445.3米；新建骨干管网污水检查井13833座；新建泵站18座；骨干管网路面破除716642.61平方米，路面恢复158427平方米</t>
  </si>
  <si>
    <t>累计完成总工程量50%</t>
  </si>
  <si>
    <t>区水务局</t>
  </si>
  <si>
    <t>季荣旺</t>
  </si>
  <si>
    <t>密云区美丽乡村穆家峪镇西穆峪村等132个村供水及污水前端收集系统建设工程</t>
  </si>
  <si>
    <t>新建或改建供水管网水表井；安装水表；安装污水入户支管，修建化粪池、污水集水池等</t>
  </si>
  <si>
    <t>累计完成总工程量30%</t>
  </si>
  <si>
    <t>密云区农村污水治理PPP项目</t>
  </si>
  <si>
    <t>新建改建污水支管、污水站；新建湿地、中水回用池等</t>
  </si>
  <si>
    <t>2020-2021年度老旧小区综合整治工程</t>
  </si>
  <si>
    <t>对6个住宅小区，建筑面积17.29万平方米的住宅楼进行以楼本体节能保温改造为主的基础设施升级和6.9万平方米小区公共区域环境提升整治</t>
  </si>
  <si>
    <t>区住建委</t>
  </si>
  <si>
    <t>密三路扩建工程</t>
  </si>
  <si>
    <t>西起潮河右堤路，东至东白岩村南，规划为一级公路，全长1.27公里</t>
  </si>
  <si>
    <t>公路分局</t>
  </si>
  <si>
    <t>巨各庄镇京沈客专拆迁安置区红线外基础配套设施工程</t>
  </si>
  <si>
    <t>实施配套道路、给水、污水、雨水、电力、弱电等工程</t>
  </si>
  <si>
    <t>巨各庄镇
政府</t>
  </si>
  <si>
    <t>太师屯镇南部道路建设工程</t>
  </si>
  <si>
    <t>建设4条道路，总长度2736米。其中岳华西路长512米、正阳街长200米、南环路长1622米、佛山东路长402米。同步实施桥涵、交通、照明、绿化、雨水、污水、给水等工程</t>
  </si>
  <si>
    <t>累计完成总工程量60%</t>
  </si>
  <si>
    <t>太师屯镇
政府</t>
  </si>
  <si>
    <t>密云水库一级区道路建设工程</t>
  </si>
  <si>
    <t>对沙石路、乔白路、东太路、东王路、学永路进行改扩建，总长约14公里</t>
  </si>
  <si>
    <t>溪翁庄、太师屯、高岭、
不老屯镇政府</t>
  </si>
  <si>
    <t>二、生态环境（3项）</t>
  </si>
  <si>
    <t>2021年新一轮百万亩造林工程</t>
  </si>
  <si>
    <t>重点区域造林、台地造林、浅山荒山等造林共2万亩</t>
  </si>
  <si>
    <t>区园林
绿化局</t>
  </si>
  <si>
    <t>2021年京津风沙源治理二期工程</t>
  </si>
  <si>
    <t>实施封山育林7万亩、人工种草2万亩、小流域治理80平方公里、易地搬迁424人</t>
  </si>
  <si>
    <t>累计完成总工程量70%</t>
  </si>
  <si>
    <t>区发改委</t>
  </si>
  <si>
    <t>王永浩</t>
  </si>
  <si>
    <t>密云水库入库口湿地保护和生态修复工程</t>
  </si>
  <si>
    <t>在水库上游白河、潮河、白马关河、清水河入库口处实施水系连接、生态恢复、环境提升、水生植物等工程</t>
  </si>
  <si>
    <t>累计完成总工程量10%</t>
  </si>
  <si>
    <t>三、产业发展（10项）</t>
  </si>
  <si>
    <t>康辰药业创新药口服固体制剂车间建设项目</t>
  </si>
  <si>
    <t>建筑面积9000平方米</t>
  </si>
  <si>
    <t>中关村密云园</t>
  </si>
  <si>
    <t>四个交叉平台科教基础设施项目（打捆）</t>
  </si>
  <si>
    <t>泛第三极环境综合探测平台、深部资源探测技术装备研发平台、环境污染物识别与控制协同创新平台、京津冀大气环境与物理化学前沿交叉研究平台等4个科教基础设施</t>
  </si>
  <si>
    <t>泛第三极环境综合探测、深部资源探测技术装备研发平台累计完成总工程量的80%
环境污染物识别与控制协同创新、京津冀大气环境与物理化学前沿交叉研究平台累计完成总工程量的95%</t>
  </si>
  <si>
    <t>区科委</t>
  </si>
  <si>
    <t>友康生物科技公司生产基地项目</t>
  </si>
  <si>
    <t>新建病断采样产品生产车间，核酸自动化检测设备生产线，无血清培养基生产线，软骨干细胞研发以及中试GHP车间，总建筑面积40000平方米</t>
  </si>
  <si>
    <t>地球系统数值模拟装置</t>
  </si>
  <si>
    <t>建设规模约2.4万平方米，建设地球系统数值模式模拟系统、超级模拟支撑与管理系统等及土建配套设施</t>
  </si>
  <si>
    <t>空地一体环境感知与智能响应研究平台</t>
  </si>
  <si>
    <t>建设规模约3.3万平方米，建设空地一体环境感知、环境大数据中心、环境模拟与智能响应三个系统，1.3万平方米的跨介质模拟场</t>
  </si>
  <si>
    <t>累计完成总工程量的50%</t>
  </si>
  <si>
    <t>复星药业（北铃汽车）应急医学救援与危重诊疗技术工程中心项目</t>
  </si>
  <si>
    <t>新建应急医疗车车间、公共移动单元车间、医疗器械厂房及配套设施，总建筑面积约6万平方米</t>
  </si>
  <si>
    <t>中关村
密云园</t>
  </si>
  <si>
    <t xml:space="preserve"> 新建科技路22号厂房及附属用房项目</t>
  </si>
  <si>
    <t>建设总建筑面积1.6万平方米标准化厂房</t>
  </si>
  <si>
    <t>累计完成总工程量40%</t>
  </si>
  <si>
    <t>益民药业厂区建设项目</t>
  </si>
  <si>
    <t>新建约3.5万平米的2个生产车间及1间库房，对3.1万平方米厂房进行外立面改造</t>
  </si>
  <si>
    <t>玉泉溪谷旅游接待设施建设项目
（一期）</t>
  </si>
  <si>
    <t>主要建设内容为游客接待中心、餐饮接待中心、多功能用房、游客服务中心及员工宿舍等</t>
  </si>
  <si>
    <t>区文旅局</t>
  </si>
  <si>
    <t>葛俊凯</t>
  </si>
  <si>
    <t>日光山谷旅游开发建设项目（二期）</t>
  </si>
  <si>
    <t>建设星空酒店总建筑面积8338平方米，度假住宿总体建筑面积28580平方米，及景观绿道、游步道等旅游配套设施</t>
  </si>
  <si>
    <t>累计完成总工程量5%</t>
  </si>
  <si>
    <t>四、清洁能源（5项）</t>
  </si>
  <si>
    <t>塘峪220千伏输变电工程</t>
  </si>
  <si>
    <t>本期安装180兆伏安变压器2台，新建电力隧道0.7公里，新建架空线约20公里</t>
  </si>
  <si>
    <t>河南寨110千伏输变电工程</t>
  </si>
  <si>
    <t>新建河南寨110千伏变电站一座，新装50兆伏安变压器2台，新建电力隧道65米</t>
  </si>
  <si>
    <t>西田各庄220千伏输变电工程</t>
  </si>
  <si>
    <t>新建西田各庄220千伏变电站一座，新装180兆伏安变压器3台，新建220千伏架空线路23千米</t>
  </si>
  <si>
    <t>密云门站天然气工程</t>
  </si>
  <si>
    <t>总设计规模为60万Nm3/h；总建筑面积2065.12平米；站内设综合办公用房、辅助生产用房、水泵房等</t>
  </si>
  <si>
    <t>巨各庄接收站至密云县城次高压A管线联络线工程</t>
  </si>
  <si>
    <t>新建DN700次高压线，全长约10公里。沿途穿越：密三路、京沈高铁、密兴旧路、左堤路、潮河、京承高速</t>
  </si>
  <si>
    <t>累计完成总工程量80%</t>
  </si>
  <si>
    <t>五、社会事业（3项）</t>
  </si>
  <si>
    <t>密云区檀营小学改扩建工程</t>
  </si>
  <si>
    <t>建设教学综合楼及附属用房，新增12个教学班，新增总学位540个</t>
  </si>
  <si>
    <t>区教委</t>
  </si>
  <si>
    <t>马春秀</t>
  </si>
  <si>
    <t>密云区第七小学改扩建工程</t>
  </si>
  <si>
    <t>总建筑面积1.6万平方米，建设教学综合楼及配套附属用房，新增12个教学班，新增总学位540个</t>
  </si>
  <si>
    <t>密云区第八中学新建工程</t>
  </si>
  <si>
    <t>总建筑面积3万平方米，建设24个班的初中，学位960个，建设内容包含综合教学楼、办公楼、食堂、体育馆等</t>
  </si>
  <si>
    <t>六、房地产（6项）</t>
  </si>
  <si>
    <t>檀营乡居住区A3地块项目</t>
  </si>
  <si>
    <t>规划总占地面积87.6亩，总建筑面积11.68万平方米</t>
  </si>
  <si>
    <t>4月底前完成土地入市，累计完成总工程量10%</t>
  </si>
  <si>
    <t>规自分局</t>
  </si>
  <si>
    <t>水源路南侧C1地块土地一级开发项目</t>
  </si>
  <si>
    <t>规划总占地面积616.5亩，总建筑面积36.3万平方米</t>
  </si>
  <si>
    <t>9月底前完成土地入市，年底前开工</t>
  </si>
  <si>
    <t>水源路南侧商务区C-2地块收储项目</t>
  </si>
  <si>
    <t>规划总用地面积513.6亩，收储用地面积472.18亩。总建筑面积约21.36万平方米。</t>
  </si>
  <si>
    <t>巨各庄镇京沈客专回迁安置房项目</t>
  </si>
  <si>
    <t>规划总占地面积130亩，总建筑面积2.9万平方米</t>
  </si>
  <si>
    <t>爱丽舍花园项目</t>
  </si>
  <si>
    <t>总建筑面积5.4万平方米</t>
  </si>
  <si>
    <t>累计完成总工程量的25%</t>
  </si>
  <si>
    <t>王各庄棚改平衡资金地块项目</t>
  </si>
  <si>
    <t>总建筑面积22.75万平方米</t>
  </si>
  <si>
    <t>12月完成土地入市</t>
  </si>
  <si>
    <t>2021年密云区重点推前期工程计划</t>
  </si>
  <si>
    <t>2021年工作计划</t>
  </si>
  <si>
    <t>2022年建设计划</t>
  </si>
  <si>
    <t>合计（30项）</t>
  </si>
  <si>
    <t>一、基础设施（10项）</t>
  </si>
  <si>
    <t>圣水泉路南延道路工程</t>
  </si>
  <si>
    <t>北起顺潮街，南至滑雪场北侧路，规划为城市次干路，道路全长1.39公里，红线宽40米。同步实施桥梁、交通、雨水、污水、再生水、照明、绿化等工程</t>
  </si>
  <si>
    <t>完成方案设计、“多规合一”审核意见，推进项目立项前期手续办理</t>
  </si>
  <si>
    <t>新北路东延道路工程</t>
  </si>
  <si>
    <t>西起新檀路，东至密兴路，规划为城市主干路，道路全长1.1公里，红线宽40米。同步实施桥梁、交通、管线、绿化、照明等工程</t>
  </si>
  <si>
    <t>檀东路道路工程</t>
  </si>
  <si>
    <t>北起新北路，南至新南路，规划为城市主干路，道路全长1.09公里，红线宽40米。同步实施交通、照明、绿化、雨水、污水、再生水工程</t>
  </si>
  <si>
    <t>宜兴路道路工程</t>
  </si>
  <si>
    <t>北起G101绕城线，南至新南路，规划为城市次干路，道路全长1.26公里，红线宽30米。同步实施道路、交通、管线、照明、绿化工程</t>
  </si>
  <si>
    <t>云西四路南延道路工程</t>
  </si>
  <si>
    <t>北起云西八街，南至京密路，全长约1.6公里，道路等级为城市次干路，规划红线宽度35米，占地约84亩，设计车速40km/h，同步实施交通、雨水、污水、给水、再生水、照明、绿化等工程</t>
  </si>
  <si>
    <t>密云城区积水点治理二期工程</t>
  </si>
  <si>
    <t>共涉及6处积水点位。分别为檀西路（超市发门前）、行宫前街（行宫东区北侧）、新南路（教委门前）、西门外大街（档案局前）、双燕街（兴云路路口西侧）、水源路（三驾校路口、水源路与南河路交叉口）</t>
  </si>
  <si>
    <t>推进前期手续办理</t>
  </si>
  <si>
    <t>开工建设</t>
  </si>
  <si>
    <t>密西路扩建工程（一期）</t>
  </si>
  <si>
    <t>一期实施韩各庄路口至西统路段，现状二级公路，改造为一级公路，一期道路全长4.73公里</t>
  </si>
  <si>
    <t>完成设计方案编制，取得前期手续</t>
  </si>
  <si>
    <t>密西路道路工程（二期）</t>
  </si>
  <si>
    <t>西统路至通怀路，规划为二级公路，全长约4公里</t>
  </si>
  <si>
    <t>推进规划立项手续</t>
  </si>
  <si>
    <t>西邓路道路工程</t>
  </si>
  <si>
    <t>密云区北部，设计起点为通怀路，终点接西统路北延，全长约3.61km（其中密云段2.9km）。道路现状为三级公路，按规划将道路提级为二级公路</t>
  </si>
  <si>
    <t>取得规划手续批复，推进立项办理</t>
  </si>
  <si>
    <t>农村污水配套管网基础设施建设工程（2022年度任务）</t>
  </si>
  <si>
    <t>敷设街区污水骨干管网；新建骨干管网污水检查井；新建提升泵站</t>
  </si>
  <si>
    <t>二、社会事业（7项）</t>
  </si>
  <si>
    <t>密云区中医医院迁址新建工程</t>
  </si>
  <si>
    <t>总建筑面积10.2万平方米，设置床位600张，其中普通病床500张，感染病床100张</t>
  </si>
  <si>
    <t>完成项目方案设计，取得项目建议书批复、启动可行性研究报告编制及初审转报</t>
  </si>
  <si>
    <t>区卫健委</t>
  </si>
  <si>
    <t>密云区妇幼保健院新建工程</t>
  </si>
  <si>
    <t>建设规模约3.6万平方米</t>
  </si>
  <si>
    <t>完成选址及方案设计工作，取得“多规合一”审核意见，启动项目建议书编制及初审转报</t>
  </si>
  <si>
    <t>文化中心暨城墙遗址保护建设工程</t>
  </si>
  <si>
    <t>总建筑面积3.53万平方米，建设博物馆、文化馆、实体书店、非遗展示中心、遗址保护中心等</t>
  </si>
  <si>
    <t>完成项目方案设计、“多规合一”初审、项目建议书批复</t>
  </si>
  <si>
    <t>北京大学怀密医学中心</t>
  </si>
  <si>
    <t>建设规模约103万平方米，建设一体化建设教学、科研、医疗机构，布局临床医学、基础医学、预防医学以及交叉学科等九大类科研机构、实验室和检验检测研发中心</t>
  </si>
  <si>
    <t>争取市委市政府对项目落地建设的支持，推进项目立项前期手续办理</t>
  </si>
  <si>
    <t>根据国家发改委、教育部审批进度，确定开工时间</t>
  </si>
  <si>
    <t>密云区滨河学校新建工程</t>
  </si>
  <si>
    <t>总建筑面积约2.9万平方米。建设内容包括教学楼、办公楼、体育馆等。建设24个班，建成总学位1080个，当年可解决学位180个</t>
  </si>
  <si>
    <t>完成项目方案设计、“多规合一”初审、项目建议书编制及初审转报工作</t>
  </si>
  <si>
    <t>密云区河南寨镇派出所建设工程</t>
  </si>
  <si>
    <t>总建筑面积3702平方米</t>
  </si>
  <si>
    <t>完成项目方案设计、“多规合一”初审、明确用地权属、项目建议书编制及初审转报工作</t>
  </si>
  <si>
    <t>河南寨
镇政府</t>
  </si>
  <si>
    <t>刘滨</t>
  </si>
  <si>
    <t>河南寨冰雪小镇项目</t>
  </si>
  <si>
    <t>打造以冰雪文化、旅游产业为特色，以度假住宅、商业配套、研发办公为主体的全链条产业小镇</t>
  </si>
  <si>
    <t>完成项目方案设计及前期论证</t>
  </si>
  <si>
    <t>取得立项、规划及施工许可等相关手续</t>
  </si>
  <si>
    <t>三、产业发展（7项）</t>
  </si>
  <si>
    <t>中航发厂房建设项目</t>
  </si>
  <si>
    <t>建设厂房总面积2.4万平方米</t>
  </si>
  <si>
    <t>完成前期手续办理</t>
  </si>
  <si>
    <t>完成主体建设，配套等基础设施建设</t>
  </si>
  <si>
    <t>科技路55号院厂房建设项目（中建投）</t>
  </si>
  <si>
    <t>总建筑面积1.6万平方米，建设1.2万平米标准厂房</t>
  </si>
  <si>
    <t>京东密云智能电商产业园项目</t>
  </si>
  <si>
    <t>总建筑规模约16万平方米，一期建筑总规模11万平方米，建设智能物流产业园</t>
  </si>
  <si>
    <t>一期项目用地入市，企业摘牌后办理土地及项目工程建设手续</t>
  </si>
  <si>
    <t>生命与健康科学小镇（一期）项目</t>
  </si>
  <si>
    <t>一期占地面积604.35亩，总建设规模约51万平方米</t>
  </si>
  <si>
    <t>配合完成王各庄棚改结案，推进前期手续办理</t>
  </si>
  <si>
    <t>启动土地一级开发</t>
  </si>
  <si>
    <t>密云山楂谷综合文旅项目</t>
  </si>
  <si>
    <t>总建筑面积约32000-48000平方米，建设内容包括文化活动会议中心、博物馆、主题度假酒店、特色餐厅、露天实景舞台、特色书店等</t>
  </si>
  <si>
    <t>完成项目方案设计，稳定项目规划指标并取得“多规合一”审核意见；对接市政管网条件，启动相关技术指标评定工作</t>
  </si>
  <si>
    <t>东邵渠
镇政府</t>
  </si>
  <si>
    <t>密云滨湖邑仕葡萄小镇田园综合体建设项目</t>
  </si>
  <si>
    <t>建设规模约10万平方米，建设内容包括国际葡萄酒交流中心、综合服务中心、观光种植园、特色创意民宿、养老社区、科技清洁能源创意园等</t>
  </si>
  <si>
    <t>完成项目方案设计、多规合一”初审、启动项目立项准备工作。</t>
  </si>
  <si>
    <t xml:space="preserve">太师屯
镇政府
</t>
  </si>
  <si>
    <t>西白莲峪精品民宿项目（北控集团乡村特色酒店项目）</t>
  </si>
  <si>
    <t>新建总建筑面积2530平方米，包括接待及服务设施、山景客房、亲子客房、树屋等</t>
  </si>
  <si>
    <t>完成设计方案、“多规合一”初审，办理立项前期手续</t>
  </si>
  <si>
    <t>冯家峪
镇政府</t>
  </si>
  <si>
    <t>四、清洁能源（1项）</t>
  </si>
  <si>
    <t>京通铁路兵马营牵引站110kV外部供电工程</t>
  </si>
  <si>
    <t>新建110千伏架空线路径长约8.2公里</t>
  </si>
  <si>
    <t>力争开工建设</t>
  </si>
  <si>
    <t>五、房地产（5项）</t>
  </si>
  <si>
    <t>果园街道西大桥棚户区改造项目</t>
  </si>
  <si>
    <t>总建筑面积30.06万平方米，建设内容为住宅</t>
  </si>
  <si>
    <t>完成项目立项，启动拆迁工作</t>
  </si>
  <si>
    <t>长安小区东地块定向安置房项目</t>
  </si>
  <si>
    <t>总建筑面积2.6万平方米，建设内容为住宅</t>
  </si>
  <si>
    <t>确定实施主体</t>
  </si>
  <si>
    <t>鼓楼西区回迁安置房项目</t>
  </si>
  <si>
    <t>总建筑面积约为2.7万平方米，建设内容为住宅、商业及配套，安置中医院项目拆迁居民</t>
  </si>
  <si>
    <t>溪翁庄镇溪翁庄村棚户区改造项目</t>
  </si>
  <si>
    <t>规划总建筑规模约53.33万平方米，其中规划回迁安置面积约16.72万平方米，建设内容为住宅及配套设施</t>
  </si>
  <si>
    <t>启动回迁楼建设</t>
  </si>
  <si>
    <t>密云镇大唐庄、小唐庄、王家楼三村棚户区改造项目</t>
  </si>
  <si>
    <t>规划用地面积47.52公顷，地上总建筑规模约51.12万平方米，建设内容为住宅、综合性商业金融服务用房、托幼用房、体育用房及地面公共交通场站等</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</si>
</sst>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4"/>
      <color theme="1"/>
      <name val="宋体"/>
      <charset val="134"/>
    </font>
    <font>
      <sz val="12"/>
      <color theme="1"/>
      <name val="宋体"/>
      <charset val="134"/>
    </font>
    <font>
      <sz val="12"/>
      <name val="宋体"/>
      <charset val="134"/>
    </font>
    <font>
      <b/>
      <sz val="24"/>
      <color theme="1"/>
      <name val="宋体"/>
      <charset val="134"/>
    </font>
    <font>
      <sz val="10"/>
      <color theme="1"/>
      <name val="宋体"/>
      <charset val="134"/>
    </font>
    <font>
      <b/>
      <sz val="14"/>
      <color theme="1"/>
      <name val="宋体"/>
      <charset val="134"/>
    </font>
    <font>
      <b/>
      <sz val="12"/>
      <color theme="1"/>
      <name val="宋体"/>
      <charset val="134"/>
    </font>
    <font>
      <b/>
      <sz val="11"/>
      <color theme="1"/>
      <name val="宋体"/>
      <charset val="134"/>
    </font>
    <font>
      <sz val="12"/>
      <color theme="1"/>
      <name val="等线"/>
      <charset val="134"/>
    </font>
    <font>
      <sz val="11"/>
      <color rgb="FFFF00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indexed="8"/>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3"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10" applyNumberFormat="0" applyFont="0" applyAlignment="0" applyProtection="0">
      <alignment vertical="center"/>
    </xf>
    <xf numFmtId="0" fontId="12" fillId="15"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12" fillId="21" borderId="0" applyNumberFormat="0" applyBorder="0" applyAlignment="0" applyProtection="0">
      <alignment vertical="center"/>
    </xf>
    <xf numFmtId="0" fontId="22" fillId="0" borderId="14" applyNumberFormat="0" applyFill="0" applyAlignment="0" applyProtection="0">
      <alignment vertical="center"/>
    </xf>
    <xf numFmtId="0" fontId="12" fillId="19" borderId="0" applyNumberFormat="0" applyBorder="0" applyAlignment="0" applyProtection="0">
      <alignment vertical="center"/>
    </xf>
    <xf numFmtId="0" fontId="14" fillId="7" borderId="9" applyNumberFormat="0" applyAlignment="0" applyProtection="0">
      <alignment vertical="center"/>
    </xf>
    <xf numFmtId="0" fontId="18" fillId="7" borderId="8" applyNumberFormat="0" applyAlignment="0" applyProtection="0">
      <alignment vertical="center"/>
    </xf>
    <xf numFmtId="0" fontId="28" fillId="25" borderId="15" applyNumberFormat="0" applyAlignment="0" applyProtection="0">
      <alignment vertical="center"/>
    </xf>
    <xf numFmtId="0" fontId="11" fillId="18" borderId="0" applyNumberFormat="0" applyBorder="0" applyAlignment="0" applyProtection="0">
      <alignment vertical="center"/>
    </xf>
    <xf numFmtId="0" fontId="12" fillId="6"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7" fillId="24" borderId="0" applyNumberFormat="0" applyBorder="0" applyAlignment="0" applyProtection="0">
      <alignment vertical="center"/>
    </xf>
    <xf numFmtId="0" fontId="17" fillId="11" borderId="0" applyNumberFormat="0" applyBorder="0" applyAlignment="0" applyProtection="0">
      <alignment vertical="center"/>
    </xf>
    <xf numFmtId="0" fontId="11" fillId="27" borderId="0" applyNumberFormat="0" applyBorder="0" applyAlignment="0" applyProtection="0">
      <alignment vertical="center"/>
    </xf>
    <xf numFmtId="0" fontId="12" fillId="4" borderId="0" applyNumberFormat="0" applyBorder="0" applyAlignment="0" applyProtection="0">
      <alignment vertical="center"/>
    </xf>
    <xf numFmtId="0" fontId="11" fillId="23"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12" fillId="31" borderId="0" applyNumberFormat="0" applyBorder="0" applyAlignment="0" applyProtection="0">
      <alignment vertical="center"/>
    </xf>
    <xf numFmtId="0" fontId="11" fillId="13" borderId="0" applyNumberFormat="0" applyBorder="0" applyAlignment="0" applyProtection="0">
      <alignment vertical="center"/>
    </xf>
    <xf numFmtId="0" fontId="12" fillId="32" borderId="0" applyNumberFormat="0" applyBorder="0" applyAlignment="0" applyProtection="0">
      <alignment vertical="center"/>
    </xf>
    <xf numFmtId="0" fontId="12" fillId="28" borderId="0" applyNumberFormat="0" applyBorder="0" applyAlignment="0" applyProtection="0">
      <alignment vertical="center"/>
    </xf>
    <xf numFmtId="0" fontId="11" fillId="30" borderId="0" applyNumberFormat="0" applyBorder="0" applyAlignment="0" applyProtection="0">
      <alignment vertical="center"/>
    </xf>
    <xf numFmtId="0" fontId="12" fillId="26" borderId="0" applyNumberFormat="0" applyBorder="0" applyAlignment="0" applyProtection="0">
      <alignment vertical="center"/>
    </xf>
    <xf numFmtId="0" fontId="3" fillId="0" borderId="0">
      <alignment vertical="center"/>
    </xf>
    <xf numFmtId="0" fontId="29" fillId="0" borderId="0"/>
    <xf numFmtId="0" fontId="3" fillId="0" borderId="0">
      <alignment vertical="center"/>
    </xf>
  </cellStyleXfs>
  <cellXfs count="75">
    <xf numFmtId="0" fontId="0" fillId="0" borderId="0" xfId="0">
      <alignment vertical="center"/>
    </xf>
    <xf numFmtId="0" fontId="1" fillId="0" borderId="0" xfId="49" applyFont="1" applyFill="1" applyBorder="1" applyAlignment="1">
      <alignment vertical="center"/>
    </xf>
    <xf numFmtId="0" fontId="2" fillId="0" borderId="0" xfId="49" applyFont="1" applyFill="1" applyBorder="1" applyAlignment="1">
      <alignment vertical="center"/>
    </xf>
    <xf numFmtId="0" fontId="2" fillId="0" borderId="0" xfId="49" applyFont="1" applyFill="1" applyAlignment="1">
      <alignment vertical="center"/>
    </xf>
    <xf numFmtId="0" fontId="3" fillId="0" borderId="0" xfId="49" applyFont="1" applyFill="1" applyBorder="1" applyAlignment="1">
      <alignment vertical="center"/>
    </xf>
    <xf numFmtId="0" fontId="2" fillId="0" borderId="0" xfId="49" applyFont="1" applyFill="1" applyBorder="1" applyAlignment="1">
      <alignment horizontal="left" vertical="center"/>
    </xf>
    <xf numFmtId="0" fontId="2" fillId="0" borderId="0" xfId="49" applyFont="1" applyFill="1" applyBorder="1" applyAlignment="1">
      <alignment horizontal="center" vertical="center"/>
    </xf>
    <xf numFmtId="0" fontId="4" fillId="0" borderId="0"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protection locked="0"/>
    </xf>
    <xf numFmtId="0" fontId="2" fillId="0" borderId="0" xfId="49" applyFont="1" applyFill="1" applyAlignment="1" applyProtection="1">
      <alignment horizontal="left" vertical="center"/>
      <protection locked="0"/>
    </xf>
    <xf numFmtId="0" fontId="5" fillId="0" borderId="0" xfId="49" applyFont="1" applyFill="1" applyBorder="1" applyAlignment="1" applyProtection="1">
      <alignment horizontal="left" vertical="center"/>
      <protection locked="0"/>
    </xf>
    <xf numFmtId="0" fontId="2" fillId="0" borderId="1" xfId="49" applyFont="1" applyFill="1" applyBorder="1" applyAlignment="1" applyProtection="1">
      <alignment horizontal="center" vertical="center"/>
      <protection locked="0"/>
    </xf>
    <xf numFmtId="0" fontId="5" fillId="0" borderId="0"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left" vertical="center" wrapText="1"/>
      <protection locked="0"/>
    </xf>
    <xf numFmtId="176" fontId="7" fillId="0" borderId="2" xfId="49" applyNumberFormat="1" applyFont="1" applyFill="1" applyBorder="1" applyAlignment="1" applyProtection="1">
      <alignment horizontal="left" vertical="center" wrapText="1"/>
      <protection locked="0"/>
    </xf>
    <xf numFmtId="0" fontId="7" fillId="0" borderId="3" xfId="49" applyFont="1" applyFill="1" applyBorder="1" applyAlignment="1" applyProtection="1">
      <alignment horizontal="center" vertical="center" wrapText="1"/>
      <protection locked="0"/>
    </xf>
    <xf numFmtId="0" fontId="2" fillId="0" borderId="2" xfId="49" applyFont="1" applyFill="1" applyBorder="1" applyAlignment="1" applyProtection="1">
      <alignment horizontal="center" vertical="center" wrapText="1"/>
      <protection locked="0"/>
    </xf>
    <xf numFmtId="0" fontId="2" fillId="0" borderId="2" xfId="49" applyFont="1" applyFill="1" applyBorder="1" applyAlignment="1" applyProtection="1">
      <alignment horizontal="left" vertical="center" wrapText="1"/>
      <protection locked="0"/>
    </xf>
    <xf numFmtId="176" fontId="2" fillId="0" borderId="2" xfId="49" applyNumberFormat="1" applyFont="1" applyFill="1" applyBorder="1" applyAlignment="1" applyProtection="1">
      <alignment horizontal="left" vertical="center" wrapText="1"/>
      <protection locked="0"/>
    </xf>
    <xf numFmtId="0" fontId="3" fillId="0" borderId="2" xfId="49" applyFont="1" applyFill="1" applyBorder="1" applyAlignment="1" applyProtection="1">
      <alignment horizontal="center" vertical="center" wrapText="1"/>
      <protection locked="0"/>
    </xf>
    <xf numFmtId="0" fontId="3" fillId="0" borderId="2" xfId="49" applyFont="1" applyFill="1" applyBorder="1" applyAlignment="1" applyProtection="1">
      <alignment horizontal="left" vertical="center" wrapText="1"/>
      <protection locked="0"/>
    </xf>
    <xf numFmtId="176" fontId="3" fillId="0" borderId="2" xfId="49" applyNumberFormat="1" applyFont="1" applyFill="1" applyBorder="1" applyAlignment="1" applyProtection="1">
      <alignment horizontal="left" vertical="center" wrapText="1"/>
      <protection locked="0"/>
    </xf>
    <xf numFmtId="0" fontId="2" fillId="0" borderId="2" xfId="49" applyFont="1" applyFill="1" applyBorder="1" applyAlignment="1" applyProtection="1">
      <alignment horizontal="justify" vertical="center" wrapText="1"/>
      <protection locked="0"/>
    </xf>
    <xf numFmtId="0" fontId="2" fillId="0" borderId="2" xfId="49" applyFont="1" applyFill="1" applyBorder="1" applyAlignment="1">
      <alignment horizontal="left" vertical="center" wrapText="1"/>
    </xf>
    <xf numFmtId="0" fontId="7" fillId="0" borderId="4" xfId="49" applyFont="1" applyFill="1" applyBorder="1" applyAlignment="1" applyProtection="1">
      <alignment horizontal="left" vertical="center" wrapText="1"/>
      <protection locked="0"/>
    </xf>
    <xf numFmtId="0" fontId="7" fillId="0" borderId="3" xfId="49" applyFont="1" applyFill="1" applyBorder="1" applyAlignment="1" applyProtection="1">
      <alignment horizontal="left" vertical="center" wrapText="1"/>
      <protection locked="0"/>
    </xf>
    <xf numFmtId="0" fontId="7" fillId="0" borderId="5" xfId="49" applyFont="1" applyFill="1" applyBorder="1" applyAlignment="1" applyProtection="1">
      <alignment horizontal="left" vertical="center" wrapText="1"/>
      <protection locked="0"/>
    </xf>
    <xf numFmtId="176" fontId="7" fillId="0" borderId="4" xfId="49" applyNumberFormat="1" applyFont="1" applyFill="1" applyBorder="1" applyAlignment="1" applyProtection="1">
      <alignment horizontal="left" vertical="center" wrapText="1"/>
      <protection locked="0"/>
    </xf>
    <xf numFmtId="176" fontId="7" fillId="0" borderId="5" xfId="49" applyNumberFormat="1" applyFont="1" applyFill="1" applyBorder="1" applyAlignment="1" applyProtection="1">
      <alignment horizontal="left" vertical="center" wrapText="1"/>
      <protection locked="0"/>
    </xf>
    <xf numFmtId="0" fontId="2" fillId="0" borderId="2" xfId="49" applyFont="1" applyFill="1" applyBorder="1" applyAlignment="1">
      <alignment horizontal="center" vertical="center"/>
    </xf>
    <xf numFmtId="0" fontId="2" fillId="0" borderId="2" xfId="49" applyFont="1" applyFill="1" applyBorder="1" applyAlignment="1">
      <alignment horizontal="left" vertical="center"/>
    </xf>
    <xf numFmtId="0" fontId="2" fillId="0" borderId="2" xfId="49" applyFont="1" applyFill="1" applyBorder="1" applyAlignment="1" applyProtection="1">
      <alignment horizontal="center" vertical="center"/>
      <protection locked="0"/>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4" fillId="0" borderId="0" xfId="0" applyFont="1" applyFill="1" applyAlignment="1" applyProtection="1">
      <alignment horizontal="justify" vertical="center"/>
      <protection locked="0"/>
    </xf>
    <xf numFmtId="0" fontId="4" fillId="0" borderId="0" xfId="0" applyFont="1" applyFill="1" applyAlignment="1" applyProtection="1">
      <alignment horizontal="right" vertical="center"/>
      <protection locked="0"/>
    </xf>
    <xf numFmtId="0" fontId="2" fillId="0" borderId="1" xfId="0" applyFont="1" applyFill="1" applyBorder="1" applyAlignment="1" applyProtection="1">
      <alignment horizontal="left" vertical="center"/>
      <protection locked="0"/>
    </xf>
    <xf numFmtId="0" fontId="2" fillId="0" borderId="0" xfId="0" applyFont="1" applyFill="1" applyAlignment="1" applyProtection="1">
      <alignment horizontal="justify" vertical="center"/>
      <protection locked="0"/>
    </xf>
    <xf numFmtId="0" fontId="2" fillId="0" borderId="0" xfId="0" applyFont="1" applyFill="1" applyAlignment="1" applyProtection="1">
      <alignment horizontal="right" vertical="center"/>
      <protection locked="0"/>
    </xf>
    <xf numFmtId="0" fontId="7" fillId="0" borderId="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7" fillId="0" borderId="7" xfId="0" applyFont="1" applyFill="1" applyBorder="1" applyAlignment="1" applyProtection="1">
      <alignment vertical="center" wrapText="1"/>
      <protection locked="0"/>
    </xf>
    <xf numFmtId="0" fontId="7" fillId="0" borderId="4"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176" fontId="7" fillId="0" borderId="2"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protection locked="0"/>
    </xf>
    <xf numFmtId="0" fontId="2" fillId="0" borderId="2" xfId="0" applyFont="1" applyFill="1" applyBorder="1" applyAlignment="1">
      <alignment horizontal="left" vertical="center" wrapText="1"/>
    </xf>
    <xf numFmtId="176" fontId="2" fillId="0" borderId="2" xfId="0" applyNumberFormat="1" applyFont="1" applyFill="1" applyBorder="1" applyAlignment="1" applyProtection="1">
      <alignment horizontal="right" vertical="center" wrapText="1"/>
      <protection locked="0"/>
    </xf>
    <xf numFmtId="0" fontId="2" fillId="0" borderId="2" xfId="0" applyFont="1" applyFill="1" applyBorder="1" applyAlignment="1">
      <alignment horizontal="right" vertical="center" wrapText="1"/>
    </xf>
    <xf numFmtId="0" fontId="2" fillId="0" borderId="2" xfId="0" applyFont="1" applyFill="1" applyBorder="1" applyAlignment="1" applyProtection="1">
      <alignment horizontal="justify" vertical="center" wrapText="1"/>
      <protection locked="0"/>
    </xf>
    <xf numFmtId="0" fontId="3" fillId="0" borderId="2" xfId="0" applyFont="1" applyFill="1" applyBorder="1" applyAlignment="1" applyProtection="1">
      <alignment horizontal="justify" vertical="center" wrapText="1"/>
      <protection locked="0"/>
    </xf>
    <xf numFmtId="176" fontId="3" fillId="0" borderId="2" xfId="0" applyNumberFormat="1" applyFont="1" applyFill="1" applyBorder="1" applyAlignment="1" applyProtection="1">
      <alignment horizontal="right" vertical="center" wrapText="1"/>
      <protection locked="0"/>
    </xf>
    <xf numFmtId="1" fontId="2" fillId="0" borderId="2" xfId="0" applyNumberFormat="1" applyFont="1" applyFill="1" applyBorder="1" applyAlignment="1" applyProtection="1">
      <alignment horizontal="right" vertical="center" wrapText="1"/>
      <protection locked="0"/>
    </xf>
    <xf numFmtId="1" fontId="2" fillId="0" borderId="2" xfId="0" applyNumberFormat="1" applyFont="1" applyFill="1" applyBorder="1" applyAlignment="1">
      <alignment horizontal="right" vertical="center" wrapText="1"/>
    </xf>
    <xf numFmtId="176" fontId="2" fillId="0" borderId="2" xfId="0" applyNumberFormat="1" applyFont="1" applyFill="1" applyBorder="1" applyAlignment="1" applyProtection="1">
      <alignment horizontal="left" vertical="center" wrapText="1"/>
      <protection locked="0"/>
    </xf>
    <xf numFmtId="0" fontId="9" fillId="0" borderId="2"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Alignment="1" applyProtection="1">
      <alignment horizontal="center" vertical="center"/>
      <protection locked="0"/>
    </xf>
    <xf numFmtId="0" fontId="7" fillId="0" borderId="7" xfId="0" applyFont="1" applyFill="1" applyBorder="1" applyAlignment="1" applyProtection="1">
      <alignment horizontal="center" vertical="center" wrapText="1"/>
      <protection locked="0"/>
    </xf>
    <xf numFmtId="1" fontId="2" fillId="0" borderId="0" xfId="0" applyNumberFormat="1" applyFont="1" applyFill="1" applyAlignment="1">
      <alignment vertical="center"/>
    </xf>
    <xf numFmtId="0" fontId="2" fillId="0" borderId="2" xfId="0" applyFont="1" applyFill="1" applyBorder="1" applyAlignment="1">
      <alignment horizontal="center" vertical="center" wrapText="1"/>
    </xf>
    <xf numFmtId="176" fontId="2" fillId="0" borderId="0" xfId="0" applyNumberFormat="1" applyFont="1"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警告文本 2 2 2 3 2 2" xfId="50"/>
    <cellStyle name="常规 4 2" xfId="51"/>
  </cellStyles>
  <tableStyles count="0" defaultTableStyle="TableStyleMedium2" defaultPivotStyle="PivotStyleLight16"/>
  <colors>
    <mruColors>
      <color rgb="00FFFFCC"/>
      <color rgb="00EEFFE7"/>
      <color rgb="00CCFFCC"/>
      <color rgb="00CCFF99"/>
      <color rgb="00FFFF66"/>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tabSelected="1" view="pageBreakPreview" zoomScale="85" zoomScaleNormal="70" workbookViewId="0">
      <pane ySplit="4" topLeftCell="A38" activePane="bottomLeft" state="frozen"/>
      <selection/>
      <selection pane="bottomLeft" activeCell="C40" sqref="C40"/>
    </sheetView>
  </sheetViews>
  <sheetFormatPr defaultColWidth="9" defaultRowHeight="14.25"/>
  <cols>
    <col min="1" max="1" width="6.60833333333333" style="34" customWidth="1"/>
    <col min="2" max="2" width="17.7833333333333" style="36" customWidth="1"/>
    <col min="3" max="3" width="33.6666666666667" style="34" customWidth="1"/>
    <col min="4" max="7" width="10.625" style="37" customWidth="1"/>
    <col min="8" max="8" width="14.6416666666667" style="34" customWidth="1"/>
    <col min="9" max="9" width="10.625" style="34" customWidth="1"/>
    <col min="10" max="10" width="10.625" style="38" customWidth="1"/>
    <col min="11" max="11" width="9.7" style="38" customWidth="1"/>
    <col min="12" max="12" width="12" style="34" customWidth="1"/>
    <col min="13" max="16384" width="9" style="34"/>
  </cols>
  <sheetData>
    <row r="1" ht="31.5" spans="1:11">
      <c r="A1" s="39" t="s">
        <v>0</v>
      </c>
      <c r="B1" s="40"/>
      <c r="C1" s="41"/>
      <c r="D1" s="42"/>
      <c r="E1" s="42"/>
      <c r="F1" s="42"/>
      <c r="G1" s="42"/>
      <c r="H1" s="42"/>
      <c r="I1" s="39"/>
      <c r="J1" s="39"/>
      <c r="K1" s="39"/>
    </row>
    <row r="2" ht="27" customHeight="1" spans="1:11">
      <c r="A2" s="43"/>
      <c r="B2" s="43"/>
      <c r="C2" s="44"/>
      <c r="D2" s="45" t="s">
        <v>1</v>
      </c>
      <c r="E2" s="45"/>
      <c r="F2" s="45"/>
      <c r="G2" s="45"/>
      <c r="H2" s="45"/>
      <c r="I2" s="43"/>
      <c r="J2" s="70"/>
      <c r="K2" s="70"/>
    </row>
    <row r="3" ht="29" customHeight="1" spans="1:11">
      <c r="A3" s="46" t="s">
        <v>2</v>
      </c>
      <c r="B3" s="46" t="s">
        <v>3</v>
      </c>
      <c r="C3" s="46" t="s">
        <v>4</v>
      </c>
      <c r="D3" s="47" t="s">
        <v>5</v>
      </c>
      <c r="E3" s="48"/>
      <c r="F3" s="48"/>
      <c r="G3" s="49"/>
      <c r="H3" s="50" t="s">
        <v>6</v>
      </c>
      <c r="I3" s="46" t="s">
        <v>7</v>
      </c>
      <c r="J3" s="50" t="s">
        <v>8</v>
      </c>
      <c r="K3" s="46" t="s">
        <v>9</v>
      </c>
    </row>
    <row r="4" ht="55" customHeight="1" spans="1:11">
      <c r="A4" s="46"/>
      <c r="B4" s="46"/>
      <c r="C4" s="46"/>
      <c r="D4" s="51" t="s">
        <v>10</v>
      </c>
      <c r="E4" s="51" t="s">
        <v>11</v>
      </c>
      <c r="F4" s="51" t="s">
        <v>12</v>
      </c>
      <c r="G4" s="51" t="s">
        <v>11</v>
      </c>
      <c r="H4" s="52"/>
      <c r="I4" s="46"/>
      <c r="J4" s="71"/>
      <c r="K4" s="46"/>
    </row>
    <row r="5" s="34" customFormat="1" ht="35.1" customHeight="1" spans="1:13">
      <c r="A5" s="53" t="s">
        <v>13</v>
      </c>
      <c r="B5" s="54"/>
      <c r="C5" s="55"/>
      <c r="D5" s="56">
        <f>D6+D18+D22+D33+D39+D43</f>
        <v>1297440.11</v>
      </c>
      <c r="E5" s="56">
        <f>E6+E18+E22+E33+E39+E43</f>
        <v>410962.95</v>
      </c>
      <c r="F5" s="56">
        <f>F6+F18+F22+F33+F39+F43</f>
        <v>944505</v>
      </c>
      <c r="G5" s="56">
        <f>G6+G18+G22+G33+G39+G43</f>
        <v>175288</v>
      </c>
      <c r="H5" s="46"/>
      <c r="I5" s="46"/>
      <c r="J5" s="46"/>
      <c r="K5" s="46"/>
      <c r="M5" s="72"/>
    </row>
    <row r="6" s="34" customFormat="1" ht="35.1" customHeight="1" spans="1:13">
      <c r="A6" s="53" t="s">
        <v>14</v>
      </c>
      <c r="B6" s="54"/>
      <c r="C6" s="55"/>
      <c r="D6" s="56">
        <f>SUM(D7:D17)</f>
        <v>246500.6</v>
      </c>
      <c r="E6" s="56">
        <f>SUM(E7:E17)</f>
        <v>213080</v>
      </c>
      <c r="F6" s="56">
        <f>SUM(F7:F17)</f>
        <v>80657</v>
      </c>
      <c r="G6" s="56">
        <f>SUM(G7:G17)</f>
        <v>71120</v>
      </c>
      <c r="H6" s="46"/>
      <c r="I6" s="46"/>
      <c r="J6" s="46"/>
      <c r="K6" s="46"/>
      <c r="M6" s="72"/>
    </row>
    <row r="7" ht="71" customHeight="1" spans="1:12">
      <c r="A7" s="57">
        <v>1</v>
      </c>
      <c r="B7" s="58" t="s">
        <v>15</v>
      </c>
      <c r="C7" s="59" t="s">
        <v>16</v>
      </c>
      <c r="D7" s="60">
        <v>17816</v>
      </c>
      <c r="E7" s="60">
        <v>15706</v>
      </c>
      <c r="F7" s="61">
        <v>4000</v>
      </c>
      <c r="G7" s="61">
        <v>3000</v>
      </c>
      <c r="H7" s="59" t="s">
        <v>17</v>
      </c>
      <c r="I7" s="57" t="s">
        <v>18</v>
      </c>
      <c r="J7" s="73" t="s">
        <v>19</v>
      </c>
      <c r="K7" s="73" t="s">
        <v>20</v>
      </c>
      <c r="L7" s="74"/>
    </row>
    <row r="8" s="35" customFormat="1" ht="40" customHeight="1" spans="1:11">
      <c r="A8" s="57">
        <v>2</v>
      </c>
      <c r="B8" s="58" t="s">
        <v>21</v>
      </c>
      <c r="C8" s="62" t="s">
        <v>22</v>
      </c>
      <c r="D8" s="60" t="s">
        <v>23</v>
      </c>
      <c r="E8" s="60"/>
      <c r="F8" s="60" t="s">
        <v>23</v>
      </c>
      <c r="G8" s="61"/>
      <c r="H8" s="59" t="s">
        <v>24</v>
      </c>
      <c r="I8" s="57" t="s">
        <v>25</v>
      </c>
      <c r="J8" s="73" t="s">
        <v>26</v>
      </c>
      <c r="K8" s="73" t="s">
        <v>20</v>
      </c>
    </row>
    <row r="9" ht="101" customHeight="1" spans="1:11">
      <c r="A9" s="57">
        <v>3</v>
      </c>
      <c r="B9" s="58" t="s">
        <v>27</v>
      </c>
      <c r="C9" s="63" t="s">
        <v>28</v>
      </c>
      <c r="D9" s="64">
        <v>19133.6</v>
      </c>
      <c r="E9" s="64">
        <v>16193</v>
      </c>
      <c r="F9" s="61">
        <v>1000</v>
      </c>
      <c r="G9" s="61">
        <v>950</v>
      </c>
      <c r="H9" s="59" t="s">
        <v>29</v>
      </c>
      <c r="I9" s="57" t="s">
        <v>18</v>
      </c>
      <c r="J9" s="73" t="s">
        <v>19</v>
      </c>
      <c r="K9" s="73"/>
    </row>
    <row r="10" ht="91" customHeight="1" spans="1:11">
      <c r="A10" s="57">
        <v>4</v>
      </c>
      <c r="B10" s="58" t="s">
        <v>30</v>
      </c>
      <c r="C10" s="62" t="s">
        <v>31</v>
      </c>
      <c r="D10" s="60">
        <v>55200</v>
      </c>
      <c r="E10" s="60">
        <v>46900</v>
      </c>
      <c r="F10" s="61">
        <v>15800</v>
      </c>
      <c r="G10" s="61">
        <v>13400</v>
      </c>
      <c r="H10" s="59" t="s">
        <v>32</v>
      </c>
      <c r="I10" s="57" t="s">
        <v>33</v>
      </c>
      <c r="J10" s="73" t="s">
        <v>34</v>
      </c>
      <c r="K10" s="73"/>
    </row>
    <row r="11" ht="84" customHeight="1" spans="1:11">
      <c r="A11" s="57">
        <v>5</v>
      </c>
      <c r="B11" s="58" t="s">
        <v>35</v>
      </c>
      <c r="C11" s="62" t="s">
        <v>36</v>
      </c>
      <c r="D11" s="60">
        <v>33350</v>
      </c>
      <c r="E11" s="60">
        <v>28300</v>
      </c>
      <c r="F11" s="61">
        <v>10000</v>
      </c>
      <c r="G11" s="61">
        <v>8500</v>
      </c>
      <c r="H11" s="59" t="s">
        <v>37</v>
      </c>
      <c r="I11" s="57" t="s">
        <v>33</v>
      </c>
      <c r="J11" s="73" t="s">
        <v>34</v>
      </c>
      <c r="K11" s="73"/>
    </row>
    <row r="12" ht="49" customHeight="1" spans="1:11">
      <c r="A12" s="57">
        <v>6</v>
      </c>
      <c r="B12" s="58" t="s">
        <v>38</v>
      </c>
      <c r="C12" s="62" t="s">
        <v>39</v>
      </c>
      <c r="D12" s="60">
        <v>79000</v>
      </c>
      <c r="E12" s="60">
        <v>67200</v>
      </c>
      <c r="F12" s="61">
        <v>15800</v>
      </c>
      <c r="G12" s="61">
        <v>13400</v>
      </c>
      <c r="H12" s="59" t="s">
        <v>17</v>
      </c>
      <c r="I12" s="57" t="s">
        <v>33</v>
      </c>
      <c r="J12" s="73" t="s">
        <v>34</v>
      </c>
      <c r="K12" s="73"/>
    </row>
    <row r="13" s="35" customFormat="1" ht="84" customHeight="1" spans="1:11">
      <c r="A13" s="57">
        <v>7</v>
      </c>
      <c r="B13" s="58" t="s">
        <v>40</v>
      </c>
      <c r="C13" s="62" t="s">
        <v>41</v>
      </c>
      <c r="D13" s="60">
        <v>18000</v>
      </c>
      <c r="E13" s="60">
        <v>18000</v>
      </c>
      <c r="F13" s="60">
        <v>18000</v>
      </c>
      <c r="G13" s="60">
        <v>18000</v>
      </c>
      <c r="H13" s="59" t="s">
        <v>24</v>
      </c>
      <c r="I13" s="57" t="s">
        <v>42</v>
      </c>
      <c r="J13" s="73" t="s">
        <v>26</v>
      </c>
      <c r="K13" s="73"/>
    </row>
    <row r="14" s="35" customFormat="1" ht="59" customHeight="1" spans="1:11">
      <c r="A14" s="57">
        <v>8</v>
      </c>
      <c r="B14" s="58" t="s">
        <v>43</v>
      </c>
      <c r="C14" s="62" t="s">
        <v>44</v>
      </c>
      <c r="D14" s="60">
        <v>4111</v>
      </c>
      <c r="E14" s="60">
        <v>3459</v>
      </c>
      <c r="F14" s="61">
        <v>4111</v>
      </c>
      <c r="G14" s="61">
        <v>3459</v>
      </c>
      <c r="H14" s="59" t="s">
        <v>24</v>
      </c>
      <c r="I14" s="57" t="s">
        <v>45</v>
      </c>
      <c r="J14" s="73" t="s">
        <v>19</v>
      </c>
      <c r="K14" s="73"/>
    </row>
    <row r="15" s="35" customFormat="1" ht="67" customHeight="1" spans="1:11">
      <c r="A15" s="57">
        <v>9</v>
      </c>
      <c r="B15" s="58" t="s">
        <v>46</v>
      </c>
      <c r="C15" s="62" t="s">
        <v>47</v>
      </c>
      <c r="D15" s="60">
        <v>5146</v>
      </c>
      <c r="E15" s="60">
        <v>4611</v>
      </c>
      <c r="F15" s="60">
        <v>5146</v>
      </c>
      <c r="G15" s="60">
        <v>4611</v>
      </c>
      <c r="H15" s="59" t="s">
        <v>24</v>
      </c>
      <c r="I15" s="57" t="s">
        <v>48</v>
      </c>
      <c r="J15" s="73" t="s">
        <v>34</v>
      </c>
      <c r="K15" s="73"/>
    </row>
    <row r="16" s="35" customFormat="1" ht="100" customHeight="1" spans="1:11">
      <c r="A16" s="57">
        <v>10</v>
      </c>
      <c r="B16" s="58" t="s">
        <v>49</v>
      </c>
      <c r="C16" s="62" t="s">
        <v>50</v>
      </c>
      <c r="D16" s="60">
        <v>7844</v>
      </c>
      <c r="E16" s="60">
        <v>6811</v>
      </c>
      <c r="F16" s="61">
        <v>4700</v>
      </c>
      <c r="G16" s="61">
        <v>4100</v>
      </c>
      <c r="H16" s="59" t="s">
        <v>51</v>
      </c>
      <c r="I16" s="57" t="s">
        <v>52</v>
      </c>
      <c r="J16" s="73" t="s">
        <v>34</v>
      </c>
      <c r="K16" s="73"/>
    </row>
    <row r="17" s="35" customFormat="1" ht="87" customHeight="1" spans="1:11">
      <c r="A17" s="57">
        <v>11</v>
      </c>
      <c r="B17" s="58" t="s">
        <v>53</v>
      </c>
      <c r="C17" s="62" t="s">
        <v>54</v>
      </c>
      <c r="D17" s="60">
        <v>6900</v>
      </c>
      <c r="E17" s="60">
        <v>5900</v>
      </c>
      <c r="F17" s="61">
        <v>2100</v>
      </c>
      <c r="G17" s="61">
        <v>1700</v>
      </c>
      <c r="H17" s="59" t="s">
        <v>37</v>
      </c>
      <c r="I17" s="57" t="s">
        <v>55</v>
      </c>
      <c r="J17" s="73" t="s">
        <v>34</v>
      </c>
      <c r="K17" s="73"/>
    </row>
    <row r="18" s="34" customFormat="1" ht="35.1" customHeight="1" spans="1:13">
      <c r="A18" s="53" t="s">
        <v>56</v>
      </c>
      <c r="B18" s="54"/>
      <c r="C18" s="55"/>
      <c r="D18" s="56">
        <f>SUM(D19:D20)</f>
        <v>42637</v>
      </c>
      <c r="E18" s="56">
        <f>SUM(E19:E20)</f>
        <v>36910</v>
      </c>
      <c r="F18" s="56">
        <f>SUM(F19:F20)</f>
        <v>40908</v>
      </c>
      <c r="G18" s="56">
        <f>SUM(G19:G20)</f>
        <v>35362</v>
      </c>
      <c r="H18" s="46"/>
      <c r="I18" s="46"/>
      <c r="J18" s="46"/>
      <c r="K18" s="46"/>
      <c r="M18" s="72"/>
    </row>
    <row r="19" ht="60" customHeight="1" spans="1:11">
      <c r="A19" s="57">
        <v>12</v>
      </c>
      <c r="B19" s="58" t="s">
        <v>57</v>
      </c>
      <c r="C19" s="59" t="s">
        <v>58</v>
      </c>
      <c r="D19" s="65">
        <v>34308</v>
      </c>
      <c r="E19" s="65">
        <v>29162</v>
      </c>
      <c r="F19" s="65">
        <v>34308</v>
      </c>
      <c r="G19" s="65">
        <v>29162</v>
      </c>
      <c r="H19" s="59" t="s">
        <v>24</v>
      </c>
      <c r="I19" s="57" t="s">
        <v>59</v>
      </c>
      <c r="J19" s="73" t="s">
        <v>34</v>
      </c>
      <c r="K19" s="73" t="s">
        <v>20</v>
      </c>
    </row>
    <row r="20" s="35" customFormat="1" ht="75" customHeight="1" spans="1:11">
      <c r="A20" s="57">
        <v>13</v>
      </c>
      <c r="B20" s="58" t="s">
        <v>60</v>
      </c>
      <c r="C20" s="59" t="s">
        <v>61</v>
      </c>
      <c r="D20" s="60">
        <v>8329</v>
      </c>
      <c r="E20" s="60">
        <v>7748</v>
      </c>
      <c r="F20" s="61">
        <v>6600</v>
      </c>
      <c r="G20" s="61">
        <v>6200</v>
      </c>
      <c r="H20" s="59" t="s">
        <v>62</v>
      </c>
      <c r="I20" s="57" t="s">
        <v>63</v>
      </c>
      <c r="J20" s="73" t="s">
        <v>64</v>
      </c>
      <c r="K20" s="73" t="s">
        <v>20</v>
      </c>
    </row>
    <row r="21" ht="75" customHeight="1" spans="1:11">
      <c r="A21" s="57">
        <v>14</v>
      </c>
      <c r="B21" s="58" t="s">
        <v>65</v>
      </c>
      <c r="C21" s="62" t="s">
        <v>66</v>
      </c>
      <c r="D21" s="65">
        <v>10000</v>
      </c>
      <c r="E21" s="65">
        <v>9000</v>
      </c>
      <c r="F21" s="66">
        <v>1000</v>
      </c>
      <c r="G21" s="66">
        <v>900</v>
      </c>
      <c r="H21" s="59" t="s">
        <v>67</v>
      </c>
      <c r="I21" s="57" t="s">
        <v>59</v>
      </c>
      <c r="J21" s="73" t="s">
        <v>34</v>
      </c>
      <c r="K21" s="73"/>
    </row>
    <row r="22" s="34" customFormat="1" ht="30" customHeight="1" spans="1:13">
      <c r="A22" s="53" t="s">
        <v>68</v>
      </c>
      <c r="B22" s="54"/>
      <c r="C22" s="55"/>
      <c r="D22" s="56">
        <f>SUM(D23:D24)</f>
        <v>100640</v>
      </c>
      <c r="E22" s="56">
        <f>SUM(E23:E24)</f>
        <v>61981</v>
      </c>
      <c r="F22" s="56">
        <f>SUM(F23:F24)</f>
        <v>39462</v>
      </c>
      <c r="G22" s="56">
        <f>SUM(G23:G24)</f>
        <v>27950</v>
      </c>
      <c r="H22" s="46"/>
      <c r="I22" s="46"/>
      <c r="J22" s="46"/>
      <c r="K22" s="46"/>
      <c r="M22" s="72"/>
    </row>
    <row r="23" ht="67" customHeight="1" spans="1:11">
      <c r="A23" s="57">
        <v>15</v>
      </c>
      <c r="B23" s="58" t="s">
        <v>69</v>
      </c>
      <c r="C23" s="59" t="s">
        <v>70</v>
      </c>
      <c r="D23" s="60">
        <v>11262</v>
      </c>
      <c r="E23" s="60">
        <v>4100</v>
      </c>
      <c r="F23" s="60">
        <v>11262</v>
      </c>
      <c r="G23" s="60">
        <v>4100</v>
      </c>
      <c r="H23" s="67" t="s">
        <v>24</v>
      </c>
      <c r="I23" s="57" t="s">
        <v>71</v>
      </c>
      <c r="J23" s="73" t="s">
        <v>26</v>
      </c>
      <c r="K23" s="73" t="s">
        <v>20</v>
      </c>
    </row>
    <row r="24" ht="266" customHeight="1" spans="1:11">
      <c r="A24" s="57">
        <v>16</v>
      </c>
      <c r="B24" s="58" t="s">
        <v>72</v>
      </c>
      <c r="C24" s="59" t="s">
        <v>73</v>
      </c>
      <c r="D24" s="60">
        <v>89378</v>
      </c>
      <c r="E24" s="60">
        <v>57881</v>
      </c>
      <c r="F24" s="60">
        <v>28200</v>
      </c>
      <c r="G24" s="60">
        <v>23850</v>
      </c>
      <c r="H24" s="58" t="s">
        <v>74</v>
      </c>
      <c r="I24" s="57" t="s">
        <v>75</v>
      </c>
      <c r="J24" s="57" t="s">
        <v>26</v>
      </c>
      <c r="K24" s="73" t="s">
        <v>20</v>
      </c>
    </row>
    <row r="25" ht="112" customHeight="1" spans="1:11">
      <c r="A25" s="57">
        <v>17</v>
      </c>
      <c r="B25" s="58" t="s">
        <v>76</v>
      </c>
      <c r="C25" s="59" t="s">
        <v>77</v>
      </c>
      <c r="D25" s="60">
        <v>25000</v>
      </c>
      <c r="E25" s="60">
        <v>8000</v>
      </c>
      <c r="F25" s="60">
        <v>7500</v>
      </c>
      <c r="G25" s="60">
        <v>4000</v>
      </c>
      <c r="H25" s="58" t="s">
        <v>37</v>
      </c>
      <c r="I25" s="57" t="s">
        <v>71</v>
      </c>
      <c r="J25" s="73" t="s">
        <v>26</v>
      </c>
      <c r="K25" s="73" t="s">
        <v>20</v>
      </c>
    </row>
    <row r="26" ht="73" customHeight="1" spans="1:11">
      <c r="A26" s="57">
        <v>18</v>
      </c>
      <c r="B26" s="58" t="s">
        <v>78</v>
      </c>
      <c r="C26" s="59" t="s">
        <v>79</v>
      </c>
      <c r="D26" s="60">
        <v>125521</v>
      </c>
      <c r="E26" s="60">
        <v>25763</v>
      </c>
      <c r="F26" s="60">
        <v>21200</v>
      </c>
      <c r="G26" s="60">
        <v>3500</v>
      </c>
      <c r="H26" s="58" t="s">
        <v>24</v>
      </c>
      <c r="I26" s="57" t="s">
        <v>75</v>
      </c>
      <c r="J26" s="57" t="s">
        <v>26</v>
      </c>
      <c r="K26" s="73" t="s">
        <v>20</v>
      </c>
    </row>
    <row r="27" ht="84" customHeight="1" spans="1:11">
      <c r="A27" s="57">
        <v>19</v>
      </c>
      <c r="B27" s="58" t="s">
        <v>80</v>
      </c>
      <c r="C27" s="59" t="s">
        <v>81</v>
      </c>
      <c r="D27" s="60">
        <v>48700</v>
      </c>
      <c r="E27" s="60">
        <v>21334</v>
      </c>
      <c r="F27" s="60">
        <v>13000</v>
      </c>
      <c r="G27" s="60">
        <v>11000</v>
      </c>
      <c r="H27" s="58" t="s">
        <v>82</v>
      </c>
      <c r="I27" s="57" t="s">
        <v>75</v>
      </c>
      <c r="J27" s="57" t="s">
        <v>26</v>
      </c>
      <c r="K27" s="73" t="s">
        <v>20</v>
      </c>
    </row>
    <row r="28" ht="86" customHeight="1" spans="1:11">
      <c r="A28" s="57">
        <v>20</v>
      </c>
      <c r="B28" s="58" t="s">
        <v>83</v>
      </c>
      <c r="C28" s="62" t="s">
        <v>84</v>
      </c>
      <c r="D28" s="60">
        <v>40000</v>
      </c>
      <c r="E28" s="60">
        <v>15000</v>
      </c>
      <c r="F28" s="68">
        <v>5000</v>
      </c>
      <c r="G28" s="68">
        <v>5000</v>
      </c>
      <c r="H28" s="59" t="s">
        <v>29</v>
      </c>
      <c r="I28" s="57" t="s">
        <v>85</v>
      </c>
      <c r="J28" s="73" t="s">
        <v>26</v>
      </c>
      <c r="K28" s="73"/>
    </row>
    <row r="29" ht="87" customHeight="1" spans="1:11">
      <c r="A29" s="57">
        <v>21</v>
      </c>
      <c r="B29" s="58" t="s">
        <v>86</v>
      </c>
      <c r="C29" s="62" t="s">
        <v>87</v>
      </c>
      <c r="D29" s="60">
        <v>7600</v>
      </c>
      <c r="E29" s="60">
        <v>7600</v>
      </c>
      <c r="F29" s="68">
        <v>3000</v>
      </c>
      <c r="G29" s="68">
        <v>3000</v>
      </c>
      <c r="H29" s="59" t="s">
        <v>88</v>
      </c>
      <c r="I29" s="57" t="s">
        <v>85</v>
      </c>
      <c r="J29" s="73" t="s">
        <v>26</v>
      </c>
      <c r="K29" s="73"/>
    </row>
    <row r="30" ht="106" customHeight="1" spans="1:11">
      <c r="A30" s="57">
        <v>22</v>
      </c>
      <c r="B30" s="58" t="s">
        <v>89</v>
      </c>
      <c r="C30" s="62" t="s">
        <v>90</v>
      </c>
      <c r="D30" s="60">
        <v>25000</v>
      </c>
      <c r="E30" s="60">
        <v>8000</v>
      </c>
      <c r="F30" s="68">
        <v>12500</v>
      </c>
      <c r="G30" s="68">
        <v>4000</v>
      </c>
      <c r="H30" s="59" t="s">
        <v>88</v>
      </c>
      <c r="I30" s="57" t="s">
        <v>85</v>
      </c>
      <c r="J30" s="73" t="s">
        <v>26</v>
      </c>
      <c r="K30" s="73"/>
    </row>
    <row r="31" ht="74" customHeight="1" spans="1:11">
      <c r="A31" s="57">
        <v>23</v>
      </c>
      <c r="B31" s="58" t="s">
        <v>91</v>
      </c>
      <c r="C31" s="62" t="s">
        <v>92</v>
      </c>
      <c r="D31" s="60">
        <v>35000</v>
      </c>
      <c r="E31" s="60">
        <v>30000</v>
      </c>
      <c r="F31" s="68">
        <v>3500</v>
      </c>
      <c r="G31" s="68">
        <v>2900</v>
      </c>
      <c r="H31" s="59" t="s">
        <v>67</v>
      </c>
      <c r="I31" s="57" t="s">
        <v>93</v>
      </c>
      <c r="J31" s="73" t="s">
        <v>94</v>
      </c>
      <c r="K31" s="73"/>
    </row>
    <row r="32" ht="101" customHeight="1" spans="1:11">
      <c r="A32" s="57">
        <v>24</v>
      </c>
      <c r="B32" s="58" t="s">
        <v>95</v>
      </c>
      <c r="C32" s="62" t="s">
        <v>96</v>
      </c>
      <c r="D32" s="60">
        <v>62680</v>
      </c>
      <c r="E32" s="60">
        <v>52000</v>
      </c>
      <c r="F32" s="69">
        <v>5500</v>
      </c>
      <c r="G32" s="69">
        <v>3000</v>
      </c>
      <c r="H32" s="59" t="s">
        <v>97</v>
      </c>
      <c r="I32" s="57" t="s">
        <v>93</v>
      </c>
      <c r="J32" s="73" t="s">
        <v>94</v>
      </c>
      <c r="K32" s="73"/>
    </row>
    <row r="33" s="34" customFormat="1" ht="30" customHeight="1" spans="1:13">
      <c r="A33" s="53" t="s">
        <v>98</v>
      </c>
      <c r="B33" s="54"/>
      <c r="C33" s="55"/>
      <c r="D33" s="56">
        <f>SUM(D34:D38)</f>
        <v>100182</v>
      </c>
      <c r="E33" s="56">
        <f>SUM(E34:E38)</f>
        <v>48689</v>
      </c>
      <c r="F33" s="56">
        <f>SUM(F34:F38)</f>
        <v>22842</v>
      </c>
      <c r="G33" s="56">
        <f>SUM(G34:G38)</f>
        <v>14045</v>
      </c>
      <c r="H33" s="46"/>
      <c r="I33" s="46"/>
      <c r="J33" s="46"/>
      <c r="K33" s="46"/>
      <c r="M33" s="72"/>
    </row>
    <row r="34" ht="57" customHeight="1" spans="1:11">
      <c r="A34" s="57">
        <v>25</v>
      </c>
      <c r="B34" s="58" t="s">
        <v>99</v>
      </c>
      <c r="C34" s="59" t="s">
        <v>100</v>
      </c>
      <c r="D34" s="60">
        <v>48034</v>
      </c>
      <c r="E34" s="60">
        <v>18000</v>
      </c>
      <c r="F34" s="60">
        <v>8000</v>
      </c>
      <c r="G34" s="60">
        <v>5000</v>
      </c>
      <c r="H34" s="67" t="s">
        <v>24</v>
      </c>
      <c r="I34" s="57" t="s">
        <v>18</v>
      </c>
      <c r="J34" s="73" t="s">
        <v>19</v>
      </c>
      <c r="K34" s="73" t="s">
        <v>20</v>
      </c>
    </row>
    <row r="35" ht="64" customHeight="1" spans="1:11">
      <c r="A35" s="57">
        <v>26</v>
      </c>
      <c r="B35" s="58" t="s">
        <v>101</v>
      </c>
      <c r="C35" s="62" t="s">
        <v>102</v>
      </c>
      <c r="D35" s="60">
        <v>7500</v>
      </c>
      <c r="E35" s="60">
        <v>4200</v>
      </c>
      <c r="F35" s="68">
        <v>600</v>
      </c>
      <c r="G35" s="68">
        <v>600</v>
      </c>
      <c r="H35" s="59" t="s">
        <v>51</v>
      </c>
      <c r="I35" s="57" t="s">
        <v>18</v>
      </c>
      <c r="J35" s="18" t="s">
        <v>19</v>
      </c>
      <c r="K35" s="73"/>
    </row>
    <row r="36" ht="73" customHeight="1" spans="1:11">
      <c r="A36" s="57">
        <v>27</v>
      </c>
      <c r="B36" s="58" t="s">
        <v>103</v>
      </c>
      <c r="C36" s="62" t="s">
        <v>104</v>
      </c>
      <c r="D36" s="60">
        <v>30000</v>
      </c>
      <c r="E36" s="60">
        <v>17700</v>
      </c>
      <c r="F36" s="68">
        <v>1200</v>
      </c>
      <c r="G36" s="68">
        <v>600</v>
      </c>
      <c r="H36" s="59" t="s">
        <v>67</v>
      </c>
      <c r="I36" s="57" t="s">
        <v>18</v>
      </c>
      <c r="J36" s="18" t="s">
        <v>19</v>
      </c>
      <c r="K36" s="73"/>
    </row>
    <row r="37" ht="83" customHeight="1" spans="1:11">
      <c r="A37" s="57">
        <v>28</v>
      </c>
      <c r="B37" s="58" t="s">
        <v>105</v>
      </c>
      <c r="C37" s="62" t="s">
        <v>106</v>
      </c>
      <c r="D37" s="60">
        <v>6742</v>
      </c>
      <c r="E37" s="60">
        <v>4045</v>
      </c>
      <c r="F37" s="68">
        <v>6742</v>
      </c>
      <c r="G37" s="68">
        <v>4045</v>
      </c>
      <c r="H37" s="59" t="s">
        <v>24</v>
      </c>
      <c r="I37" s="57" t="s">
        <v>18</v>
      </c>
      <c r="J37" s="18" t="s">
        <v>19</v>
      </c>
      <c r="K37" s="73"/>
    </row>
    <row r="38" ht="71" customHeight="1" spans="1:11">
      <c r="A38" s="57">
        <v>29</v>
      </c>
      <c r="B38" s="58" t="s">
        <v>107</v>
      </c>
      <c r="C38" s="62" t="s">
        <v>108</v>
      </c>
      <c r="D38" s="60">
        <v>7906</v>
      </c>
      <c r="E38" s="60">
        <v>4744</v>
      </c>
      <c r="F38" s="68">
        <v>6300</v>
      </c>
      <c r="G38" s="68">
        <v>3800</v>
      </c>
      <c r="H38" s="59" t="s">
        <v>109</v>
      </c>
      <c r="I38" s="57" t="s">
        <v>18</v>
      </c>
      <c r="J38" s="18" t="s">
        <v>19</v>
      </c>
      <c r="K38" s="73"/>
    </row>
    <row r="39" s="34" customFormat="1" ht="30" customHeight="1" spans="1:13">
      <c r="A39" s="53" t="s">
        <v>110</v>
      </c>
      <c r="B39" s="54"/>
      <c r="C39" s="55"/>
      <c r="D39" s="56">
        <f>SUM(D40:D42)</f>
        <v>42345</v>
      </c>
      <c r="E39" s="56">
        <f>SUM(E40:E42)</f>
        <v>35992.1</v>
      </c>
      <c r="F39" s="56">
        <f>SUM(F40:F42)</f>
        <v>7500</v>
      </c>
      <c r="G39" s="56">
        <f>SUM(G40:G42)</f>
        <v>6500</v>
      </c>
      <c r="H39" s="46"/>
      <c r="I39" s="46"/>
      <c r="J39" s="46"/>
      <c r="K39" s="46"/>
      <c r="M39" s="72"/>
    </row>
    <row r="40" ht="79" customHeight="1" spans="1:11">
      <c r="A40" s="57">
        <v>30</v>
      </c>
      <c r="B40" s="58" t="s">
        <v>111</v>
      </c>
      <c r="C40" s="62" t="s">
        <v>112</v>
      </c>
      <c r="D40" s="60">
        <v>9646</v>
      </c>
      <c r="E40" s="60">
        <f>D40*0.85</f>
        <v>8199.1</v>
      </c>
      <c r="F40" s="61">
        <v>2300</v>
      </c>
      <c r="G40" s="61">
        <v>2000</v>
      </c>
      <c r="H40" s="59" t="s">
        <v>29</v>
      </c>
      <c r="I40" s="57" t="s">
        <v>113</v>
      </c>
      <c r="J40" s="73" t="s">
        <v>114</v>
      </c>
      <c r="K40" s="73"/>
    </row>
    <row r="41" ht="79" customHeight="1" spans="1:11">
      <c r="A41" s="57">
        <v>31</v>
      </c>
      <c r="B41" s="58" t="s">
        <v>115</v>
      </c>
      <c r="C41" s="62" t="s">
        <v>116</v>
      </c>
      <c r="D41" s="60">
        <v>11548</v>
      </c>
      <c r="E41" s="60">
        <v>9815</v>
      </c>
      <c r="F41" s="61">
        <v>2200</v>
      </c>
      <c r="G41" s="61">
        <v>2000</v>
      </c>
      <c r="H41" s="59" t="s">
        <v>17</v>
      </c>
      <c r="I41" s="57" t="s">
        <v>113</v>
      </c>
      <c r="J41" s="73" t="s">
        <v>114</v>
      </c>
      <c r="K41" s="73"/>
    </row>
    <row r="42" ht="72" customHeight="1" spans="1:11">
      <c r="A42" s="57">
        <v>32</v>
      </c>
      <c r="B42" s="58" t="s">
        <v>117</v>
      </c>
      <c r="C42" s="62" t="s">
        <v>118</v>
      </c>
      <c r="D42" s="60">
        <v>21151</v>
      </c>
      <c r="E42" s="60">
        <v>17978</v>
      </c>
      <c r="F42" s="61">
        <v>3000</v>
      </c>
      <c r="G42" s="61">
        <v>2500</v>
      </c>
      <c r="H42" s="59" t="s">
        <v>67</v>
      </c>
      <c r="I42" s="57" t="s">
        <v>113</v>
      </c>
      <c r="J42" s="73" t="s">
        <v>114</v>
      </c>
      <c r="K42" s="73"/>
    </row>
    <row r="43" s="34" customFormat="1" ht="30" customHeight="1" spans="1:13">
      <c r="A43" s="53" t="s">
        <v>119</v>
      </c>
      <c r="B43" s="54"/>
      <c r="C43" s="55"/>
      <c r="D43" s="56">
        <f>SUM(D44:D48)</f>
        <v>765135.51</v>
      </c>
      <c r="E43" s="56">
        <f>SUM(E44:E48)</f>
        <v>14310.85</v>
      </c>
      <c r="F43" s="56">
        <f>SUM(F44:F48)</f>
        <v>753136</v>
      </c>
      <c r="G43" s="56">
        <f>SUM(G44:G48)</f>
        <v>20311</v>
      </c>
      <c r="H43" s="46"/>
      <c r="I43" s="46"/>
      <c r="J43" s="46"/>
      <c r="K43" s="46"/>
      <c r="M43" s="72"/>
    </row>
    <row r="44" s="34" customFormat="1" ht="67" customHeight="1" spans="1:11">
      <c r="A44" s="57">
        <v>33</v>
      </c>
      <c r="B44" s="58" t="s">
        <v>120</v>
      </c>
      <c r="C44" s="62" t="s">
        <v>121</v>
      </c>
      <c r="D44" s="60">
        <v>144000</v>
      </c>
      <c r="E44" s="60"/>
      <c r="F44" s="68">
        <v>144000</v>
      </c>
      <c r="G44" s="60"/>
      <c r="H44" s="59" t="s">
        <v>122</v>
      </c>
      <c r="I44" s="57" t="s">
        <v>123</v>
      </c>
      <c r="J44" s="73" t="s">
        <v>26</v>
      </c>
      <c r="K44" s="73"/>
    </row>
    <row r="45" s="34" customFormat="1" ht="60" customHeight="1" spans="1:11">
      <c r="A45" s="57">
        <v>34</v>
      </c>
      <c r="B45" s="58" t="s">
        <v>124</v>
      </c>
      <c r="C45" s="62" t="s">
        <v>125</v>
      </c>
      <c r="D45" s="60">
        <v>200000</v>
      </c>
      <c r="E45" s="60"/>
      <c r="F45" s="60">
        <v>200000</v>
      </c>
      <c r="G45" s="60"/>
      <c r="H45" s="59" t="s">
        <v>126</v>
      </c>
      <c r="I45" s="57" t="s">
        <v>123</v>
      </c>
      <c r="J45" s="73" t="s">
        <v>26</v>
      </c>
      <c r="K45" s="73"/>
    </row>
    <row r="46" ht="73" customHeight="1" spans="1:11">
      <c r="A46" s="57">
        <v>35</v>
      </c>
      <c r="B46" s="58" t="s">
        <v>127</v>
      </c>
      <c r="C46" s="62" t="s">
        <v>128</v>
      </c>
      <c r="D46" s="60">
        <v>384480</v>
      </c>
      <c r="E46" s="60"/>
      <c r="F46" s="60">
        <v>384480</v>
      </c>
      <c r="G46" s="68"/>
      <c r="H46" s="59" t="s">
        <v>126</v>
      </c>
      <c r="I46" s="57" t="s">
        <v>123</v>
      </c>
      <c r="J46" s="73" t="s">
        <v>26</v>
      </c>
      <c r="K46" s="73"/>
    </row>
    <row r="47" ht="64" customHeight="1" spans="1:11">
      <c r="A47" s="57">
        <v>36</v>
      </c>
      <c r="B47" s="58" t="s">
        <v>129</v>
      </c>
      <c r="C47" s="62" t="s">
        <v>130</v>
      </c>
      <c r="D47" s="60">
        <v>16655.51</v>
      </c>
      <c r="E47" s="60">
        <v>14310.85</v>
      </c>
      <c r="F47" s="68">
        <v>16656</v>
      </c>
      <c r="G47" s="68">
        <v>14311</v>
      </c>
      <c r="H47" s="25" t="s">
        <v>24</v>
      </c>
      <c r="I47" s="57" t="s">
        <v>42</v>
      </c>
      <c r="J47" s="73" t="s">
        <v>26</v>
      </c>
      <c r="K47" s="73"/>
    </row>
    <row r="48" ht="96" customHeight="1" spans="1:11">
      <c r="A48" s="57">
        <v>37</v>
      </c>
      <c r="B48" s="58" t="s">
        <v>131</v>
      </c>
      <c r="C48" s="62" t="s">
        <v>132</v>
      </c>
      <c r="D48" s="60">
        <v>20000</v>
      </c>
      <c r="E48" s="60"/>
      <c r="F48" s="68">
        <v>8000</v>
      </c>
      <c r="G48" s="68">
        <v>6000</v>
      </c>
      <c r="H48" s="59" t="s">
        <v>133</v>
      </c>
      <c r="I48" s="57" t="s">
        <v>42</v>
      </c>
      <c r="J48" s="73" t="s">
        <v>26</v>
      </c>
      <c r="K48" s="73"/>
    </row>
    <row r="49" ht="50" customHeight="1" spans="1:11">
      <c r="A49" s="57">
        <v>38</v>
      </c>
      <c r="B49" s="58" t="s">
        <v>134</v>
      </c>
      <c r="C49" s="62" t="s">
        <v>135</v>
      </c>
      <c r="D49" s="60">
        <v>409500</v>
      </c>
      <c r="E49" s="60"/>
      <c r="F49" s="60"/>
      <c r="G49" s="60"/>
      <c r="H49" s="59" t="s">
        <v>136</v>
      </c>
      <c r="I49" s="57" t="s">
        <v>123</v>
      </c>
      <c r="J49" s="73" t="s">
        <v>26</v>
      </c>
      <c r="K49" s="73"/>
    </row>
  </sheetData>
  <autoFilter ref="A4:K49">
    <extLst/>
  </autoFilter>
  <mergeCells count="18">
    <mergeCell ref="A1:K1"/>
    <mergeCell ref="A2:B2"/>
    <mergeCell ref="D2:K2"/>
    <mergeCell ref="D3:G3"/>
    <mergeCell ref="A5:C5"/>
    <mergeCell ref="A6:C6"/>
    <mergeCell ref="A18:C18"/>
    <mergeCell ref="A22:C22"/>
    <mergeCell ref="A33:C33"/>
    <mergeCell ref="A39:C39"/>
    <mergeCell ref="A43:C43"/>
    <mergeCell ref="A3:A4"/>
    <mergeCell ref="B3:B4"/>
    <mergeCell ref="C3:C4"/>
    <mergeCell ref="H3:H4"/>
    <mergeCell ref="I3:I4"/>
    <mergeCell ref="J3:J4"/>
    <mergeCell ref="K3:K4"/>
  </mergeCells>
  <printOptions horizontalCentered="1"/>
  <pageMargins left="0.196527777777778" right="0.196527777777778" top="0.393055555555556" bottom="0.0388888888888889" header="0.393055555555556" footer="0.196527777777778"/>
  <pageSetup paperSize="9" orientation="landscape" horizontalDpi="600"/>
  <headerFooter>
    <oddFooter>&amp;C第 &amp;P 页，共 &amp;N 页</oddFooter>
  </headerFooter>
  <rowBreaks count="4" manualBreakCount="4">
    <brk id="10" max="10" man="1"/>
    <brk id="16" max="10" man="1"/>
    <brk id="23" max="10" man="1"/>
    <brk id="30"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view="pageBreakPreview" zoomScale="85" zoomScaleNormal="70" topLeftCell="A10" workbookViewId="0">
      <selection activeCell="C37" sqref="C37"/>
    </sheetView>
  </sheetViews>
  <sheetFormatPr defaultColWidth="9" defaultRowHeight="14.25" outlineLevelCol="7"/>
  <cols>
    <col min="1" max="1" width="6.41666666666667" style="2" customWidth="1"/>
    <col min="2" max="2" width="23.0333333333333" style="5" customWidth="1"/>
    <col min="3" max="3" width="39.6416666666667" style="5" customWidth="1"/>
    <col min="4" max="4" width="26.625" style="5" customWidth="1"/>
    <col min="5" max="6" width="13.625" style="5" customWidth="1"/>
    <col min="7" max="8" width="11.625" style="6" customWidth="1"/>
    <col min="9" max="16384" width="9" style="2"/>
  </cols>
  <sheetData>
    <row r="1" ht="31.5" spans="1:8">
      <c r="A1" s="7" t="s">
        <v>137</v>
      </c>
      <c r="B1" s="8"/>
      <c r="C1" s="8"/>
      <c r="D1" s="8"/>
      <c r="E1" s="8"/>
      <c r="F1" s="8"/>
      <c r="G1" s="7"/>
      <c r="H1" s="7"/>
    </row>
    <row r="2" ht="24" customHeight="1" spans="1:8">
      <c r="A2" s="9"/>
      <c r="B2" s="9"/>
      <c r="C2" s="9"/>
      <c r="D2" s="10"/>
      <c r="E2" s="10"/>
      <c r="F2" s="10"/>
      <c r="G2" s="11"/>
      <c r="H2" s="12"/>
    </row>
    <row r="3" s="1" customFormat="1" ht="20" customHeight="1" spans="1:8">
      <c r="A3" s="13" t="s">
        <v>2</v>
      </c>
      <c r="B3" s="13" t="s">
        <v>3</v>
      </c>
      <c r="C3" s="13" t="s">
        <v>4</v>
      </c>
      <c r="D3" s="13" t="s">
        <v>138</v>
      </c>
      <c r="E3" s="13" t="s">
        <v>139</v>
      </c>
      <c r="F3" s="13"/>
      <c r="G3" s="13" t="s">
        <v>7</v>
      </c>
      <c r="H3" s="13" t="s">
        <v>8</v>
      </c>
    </row>
    <row r="4" s="1" customFormat="1" ht="20" customHeight="1" spans="1:8">
      <c r="A4" s="13"/>
      <c r="B4" s="13"/>
      <c r="C4" s="13"/>
      <c r="D4" s="13"/>
      <c r="E4" s="13"/>
      <c r="F4" s="13"/>
      <c r="G4" s="13"/>
      <c r="H4" s="13"/>
    </row>
    <row r="5" s="2" customFormat="1" ht="30" customHeight="1" spans="1:8">
      <c r="A5" s="14" t="s">
        <v>140</v>
      </c>
      <c r="B5" s="15"/>
      <c r="C5" s="15"/>
      <c r="D5" s="16"/>
      <c r="E5" s="16"/>
      <c r="F5" s="16"/>
      <c r="G5" s="17"/>
      <c r="H5" s="14"/>
    </row>
    <row r="6" s="3" customFormat="1" ht="30" customHeight="1" spans="1:8">
      <c r="A6" s="15" t="s">
        <v>141</v>
      </c>
      <c r="B6" s="15"/>
      <c r="C6" s="15"/>
      <c r="D6" s="16"/>
      <c r="E6" s="16"/>
      <c r="F6" s="16"/>
      <c r="G6" s="17"/>
      <c r="H6" s="14"/>
    </row>
    <row r="7" ht="72" customHeight="1" spans="1:8">
      <c r="A7" s="18">
        <v>1</v>
      </c>
      <c r="B7" s="19" t="s">
        <v>142</v>
      </c>
      <c r="C7" s="19" t="s">
        <v>143</v>
      </c>
      <c r="D7" s="20" t="s">
        <v>144</v>
      </c>
      <c r="E7" s="20" t="s">
        <v>109</v>
      </c>
      <c r="F7" s="20"/>
      <c r="G7" s="18" t="s">
        <v>18</v>
      </c>
      <c r="H7" s="18" t="s">
        <v>19</v>
      </c>
    </row>
    <row r="8" ht="71" customHeight="1" spans="1:8">
      <c r="A8" s="18">
        <v>2</v>
      </c>
      <c r="B8" s="19" t="s">
        <v>145</v>
      </c>
      <c r="C8" s="19" t="s">
        <v>146</v>
      </c>
      <c r="D8" s="20" t="s">
        <v>144</v>
      </c>
      <c r="E8" s="20" t="s">
        <v>37</v>
      </c>
      <c r="F8" s="20"/>
      <c r="G8" s="18" t="s">
        <v>18</v>
      </c>
      <c r="H8" s="18" t="s">
        <v>19</v>
      </c>
    </row>
    <row r="9" s="4" customFormat="1" ht="70" customHeight="1" spans="1:8">
      <c r="A9" s="21">
        <v>3</v>
      </c>
      <c r="B9" s="22" t="s">
        <v>147</v>
      </c>
      <c r="C9" s="22" t="s">
        <v>148</v>
      </c>
      <c r="D9" s="20" t="s">
        <v>144</v>
      </c>
      <c r="E9" s="23" t="s">
        <v>37</v>
      </c>
      <c r="F9" s="23"/>
      <c r="G9" s="21" t="s">
        <v>18</v>
      </c>
      <c r="H9" s="21" t="s">
        <v>19</v>
      </c>
    </row>
    <row r="10" ht="71" customHeight="1" spans="1:8">
      <c r="A10" s="18">
        <v>4</v>
      </c>
      <c r="B10" s="19" t="s">
        <v>149</v>
      </c>
      <c r="C10" s="19" t="s">
        <v>150</v>
      </c>
      <c r="D10" s="20" t="s">
        <v>144</v>
      </c>
      <c r="E10" s="20" t="s">
        <v>37</v>
      </c>
      <c r="F10" s="20"/>
      <c r="G10" s="18" t="s">
        <v>18</v>
      </c>
      <c r="H10" s="18" t="s">
        <v>19</v>
      </c>
    </row>
    <row r="11" ht="81" customHeight="1" spans="1:8">
      <c r="A11" s="18">
        <v>5</v>
      </c>
      <c r="B11" s="19" t="s">
        <v>151</v>
      </c>
      <c r="C11" s="19" t="s">
        <v>152</v>
      </c>
      <c r="D11" s="20" t="s">
        <v>144</v>
      </c>
      <c r="E11" s="20" t="s">
        <v>37</v>
      </c>
      <c r="F11" s="20"/>
      <c r="G11" s="18" t="s">
        <v>18</v>
      </c>
      <c r="H11" s="18" t="s">
        <v>19</v>
      </c>
    </row>
    <row r="12" ht="96" customHeight="1" spans="1:8">
      <c r="A12" s="18">
        <v>6</v>
      </c>
      <c r="B12" s="19" t="s">
        <v>153</v>
      </c>
      <c r="C12" s="24" t="s">
        <v>154</v>
      </c>
      <c r="D12" s="20" t="s">
        <v>155</v>
      </c>
      <c r="E12" s="20" t="s">
        <v>156</v>
      </c>
      <c r="F12" s="20"/>
      <c r="G12" s="18" t="s">
        <v>18</v>
      </c>
      <c r="H12" s="18" t="s">
        <v>19</v>
      </c>
    </row>
    <row r="13" ht="54" customHeight="1" spans="1:8">
      <c r="A13" s="18">
        <v>7</v>
      </c>
      <c r="B13" s="19" t="s">
        <v>157</v>
      </c>
      <c r="C13" s="19" t="s">
        <v>158</v>
      </c>
      <c r="D13" s="25" t="s">
        <v>159</v>
      </c>
      <c r="E13" s="20" t="s">
        <v>24</v>
      </c>
      <c r="F13" s="20"/>
      <c r="G13" s="18" t="s">
        <v>45</v>
      </c>
      <c r="H13" s="18" t="s">
        <v>19</v>
      </c>
    </row>
    <row r="14" ht="43" customHeight="1" spans="1:8">
      <c r="A14" s="18">
        <v>8</v>
      </c>
      <c r="B14" s="19" t="s">
        <v>160</v>
      </c>
      <c r="C14" s="19" t="s">
        <v>161</v>
      </c>
      <c r="D14" s="20" t="s">
        <v>162</v>
      </c>
      <c r="E14" s="20" t="s">
        <v>156</v>
      </c>
      <c r="F14" s="20"/>
      <c r="G14" s="18" t="s">
        <v>45</v>
      </c>
      <c r="H14" s="18" t="s">
        <v>19</v>
      </c>
    </row>
    <row r="15" ht="69" customHeight="1" spans="1:8">
      <c r="A15" s="18">
        <v>9</v>
      </c>
      <c r="B15" s="19" t="s">
        <v>163</v>
      </c>
      <c r="C15" s="19" t="s">
        <v>164</v>
      </c>
      <c r="D15" s="20" t="s">
        <v>165</v>
      </c>
      <c r="E15" s="20" t="s">
        <v>156</v>
      </c>
      <c r="F15" s="20"/>
      <c r="G15" s="18" t="s">
        <v>45</v>
      </c>
      <c r="H15" s="18" t="s">
        <v>19</v>
      </c>
    </row>
    <row r="16" ht="59" customHeight="1" spans="1:8">
      <c r="A16" s="18">
        <v>10</v>
      </c>
      <c r="B16" s="19" t="s">
        <v>166</v>
      </c>
      <c r="C16" s="25" t="s">
        <v>167</v>
      </c>
      <c r="D16" s="25" t="s">
        <v>159</v>
      </c>
      <c r="E16" s="20" t="s">
        <v>88</v>
      </c>
      <c r="F16" s="20"/>
      <c r="G16" s="18" t="s">
        <v>33</v>
      </c>
      <c r="H16" s="18" t="s">
        <v>19</v>
      </c>
    </row>
    <row r="17" s="3" customFormat="1" ht="30" customHeight="1" spans="1:8">
      <c r="A17" s="26" t="s">
        <v>168</v>
      </c>
      <c r="B17" s="27"/>
      <c r="C17" s="28"/>
      <c r="D17" s="16"/>
      <c r="E17" s="29"/>
      <c r="F17" s="30"/>
      <c r="G17" s="17"/>
      <c r="H17" s="14"/>
    </row>
    <row r="18" ht="60" customHeight="1" spans="1:8">
      <c r="A18" s="18">
        <v>11</v>
      </c>
      <c r="B18" s="19" t="s">
        <v>169</v>
      </c>
      <c r="C18" s="19" t="s">
        <v>170</v>
      </c>
      <c r="D18" s="20" t="s">
        <v>171</v>
      </c>
      <c r="E18" s="20" t="s">
        <v>67</v>
      </c>
      <c r="F18" s="20"/>
      <c r="G18" s="18" t="s">
        <v>172</v>
      </c>
      <c r="H18" s="31" t="s">
        <v>114</v>
      </c>
    </row>
    <row r="19" ht="67" customHeight="1" spans="1:8">
      <c r="A19" s="18">
        <v>12</v>
      </c>
      <c r="B19" s="19" t="s">
        <v>173</v>
      </c>
      <c r="C19" s="19" t="s">
        <v>174</v>
      </c>
      <c r="D19" s="20" t="s">
        <v>175</v>
      </c>
      <c r="E19" s="20" t="s">
        <v>97</v>
      </c>
      <c r="F19" s="20"/>
      <c r="G19" s="18" t="s">
        <v>172</v>
      </c>
      <c r="H19" s="31" t="s">
        <v>114</v>
      </c>
    </row>
    <row r="20" ht="51" customHeight="1" spans="1:8">
      <c r="A20" s="18">
        <v>13</v>
      </c>
      <c r="B20" s="19" t="s">
        <v>176</v>
      </c>
      <c r="C20" s="19" t="s">
        <v>177</v>
      </c>
      <c r="D20" s="19" t="s">
        <v>178</v>
      </c>
      <c r="E20" s="20" t="s">
        <v>67</v>
      </c>
      <c r="F20" s="20"/>
      <c r="G20" s="18" t="s">
        <v>93</v>
      </c>
      <c r="H20" s="31" t="s">
        <v>94</v>
      </c>
    </row>
    <row r="21" ht="83" customHeight="1" spans="1:8">
      <c r="A21" s="18">
        <v>14</v>
      </c>
      <c r="B21" s="19" t="s">
        <v>179</v>
      </c>
      <c r="C21" s="19" t="s">
        <v>180</v>
      </c>
      <c r="D21" s="20" t="s">
        <v>181</v>
      </c>
      <c r="E21" s="20" t="s">
        <v>182</v>
      </c>
      <c r="F21" s="20"/>
      <c r="G21" s="18" t="s">
        <v>75</v>
      </c>
      <c r="H21" s="18" t="s">
        <v>26</v>
      </c>
    </row>
    <row r="22" ht="78" customHeight="1" spans="1:8">
      <c r="A22" s="18">
        <v>15</v>
      </c>
      <c r="B22" s="19" t="s">
        <v>183</v>
      </c>
      <c r="C22" s="19" t="s">
        <v>184</v>
      </c>
      <c r="D22" s="20" t="s">
        <v>185</v>
      </c>
      <c r="E22" s="20" t="s">
        <v>32</v>
      </c>
      <c r="F22" s="20"/>
      <c r="G22" s="18" t="s">
        <v>113</v>
      </c>
      <c r="H22" s="31" t="s">
        <v>114</v>
      </c>
    </row>
    <row r="23" ht="67" customHeight="1" spans="1:8">
      <c r="A23" s="18">
        <v>16</v>
      </c>
      <c r="B23" s="19" t="s">
        <v>186</v>
      </c>
      <c r="C23" s="19" t="s">
        <v>187</v>
      </c>
      <c r="D23" s="20" t="s">
        <v>188</v>
      </c>
      <c r="E23" s="20" t="s">
        <v>67</v>
      </c>
      <c r="F23" s="20"/>
      <c r="G23" s="18" t="s">
        <v>189</v>
      </c>
      <c r="H23" s="31" t="s">
        <v>190</v>
      </c>
    </row>
    <row r="24" s="2" customFormat="1" ht="57" customHeight="1" spans="1:8">
      <c r="A24" s="18">
        <v>17</v>
      </c>
      <c r="B24" s="19" t="s">
        <v>191</v>
      </c>
      <c r="C24" s="19" t="s">
        <v>192</v>
      </c>
      <c r="D24" s="20" t="s">
        <v>193</v>
      </c>
      <c r="E24" s="20" t="s">
        <v>194</v>
      </c>
      <c r="F24" s="20"/>
      <c r="G24" s="18" t="s">
        <v>189</v>
      </c>
      <c r="H24" s="31" t="s">
        <v>94</v>
      </c>
    </row>
    <row r="25" s="3" customFormat="1" ht="30" customHeight="1" spans="1:8">
      <c r="A25" s="26" t="s">
        <v>195</v>
      </c>
      <c r="B25" s="27"/>
      <c r="C25" s="28"/>
      <c r="D25" s="16"/>
      <c r="E25" s="29"/>
      <c r="F25" s="30"/>
      <c r="G25" s="17"/>
      <c r="H25" s="14"/>
    </row>
    <row r="26" ht="117" customHeight="1" spans="1:8">
      <c r="A26" s="18">
        <v>18</v>
      </c>
      <c r="B26" s="19" t="s">
        <v>196</v>
      </c>
      <c r="C26" s="19" t="s">
        <v>197</v>
      </c>
      <c r="D26" s="20" t="s">
        <v>198</v>
      </c>
      <c r="E26" s="20" t="s">
        <v>199</v>
      </c>
      <c r="F26" s="20"/>
      <c r="G26" s="18" t="s">
        <v>85</v>
      </c>
      <c r="H26" s="18" t="s">
        <v>26</v>
      </c>
    </row>
    <row r="27" ht="63" customHeight="1" spans="1:8">
      <c r="A27" s="18">
        <v>19</v>
      </c>
      <c r="B27" s="19" t="s">
        <v>200</v>
      </c>
      <c r="C27" s="19" t="s">
        <v>201</v>
      </c>
      <c r="D27" s="20" t="s">
        <v>198</v>
      </c>
      <c r="E27" s="20" t="s">
        <v>156</v>
      </c>
      <c r="F27" s="20"/>
      <c r="G27" s="18" t="s">
        <v>85</v>
      </c>
      <c r="H27" s="18" t="s">
        <v>26</v>
      </c>
    </row>
    <row r="28" ht="83" customHeight="1" spans="1:8">
      <c r="A28" s="18">
        <v>20</v>
      </c>
      <c r="B28" s="19" t="s">
        <v>202</v>
      </c>
      <c r="C28" s="25" t="s">
        <v>203</v>
      </c>
      <c r="D28" s="25" t="s">
        <v>204</v>
      </c>
      <c r="E28" s="20" t="s">
        <v>109</v>
      </c>
      <c r="F28" s="20"/>
      <c r="G28" s="18" t="s">
        <v>85</v>
      </c>
      <c r="H28" s="18" t="s">
        <v>26</v>
      </c>
    </row>
    <row r="29" ht="65" customHeight="1" spans="1:8">
      <c r="A29" s="18">
        <v>21</v>
      </c>
      <c r="B29" s="19" t="s">
        <v>205</v>
      </c>
      <c r="C29" s="19" t="s">
        <v>206</v>
      </c>
      <c r="D29" s="20" t="s">
        <v>207</v>
      </c>
      <c r="E29" s="20" t="s">
        <v>208</v>
      </c>
      <c r="F29" s="20"/>
      <c r="G29" s="18" t="s">
        <v>75</v>
      </c>
      <c r="H29" s="18" t="s">
        <v>26</v>
      </c>
    </row>
    <row r="30" ht="94" customHeight="1" spans="1:8">
      <c r="A30" s="18">
        <v>22</v>
      </c>
      <c r="B30" s="19" t="s">
        <v>209</v>
      </c>
      <c r="C30" s="19" t="s">
        <v>210</v>
      </c>
      <c r="D30" s="20" t="s">
        <v>211</v>
      </c>
      <c r="E30" s="20" t="s">
        <v>67</v>
      </c>
      <c r="F30" s="20"/>
      <c r="G30" s="18" t="s">
        <v>212</v>
      </c>
      <c r="H30" s="31" t="s">
        <v>94</v>
      </c>
    </row>
    <row r="31" ht="82" customHeight="1" spans="1:8">
      <c r="A31" s="18">
        <v>23</v>
      </c>
      <c r="B31" s="19" t="s">
        <v>213</v>
      </c>
      <c r="C31" s="19" t="s">
        <v>214</v>
      </c>
      <c r="D31" s="19" t="s">
        <v>215</v>
      </c>
      <c r="E31" s="20" t="s">
        <v>37</v>
      </c>
      <c r="F31" s="20"/>
      <c r="G31" s="18" t="s">
        <v>216</v>
      </c>
      <c r="H31" s="31" t="s">
        <v>94</v>
      </c>
    </row>
    <row r="32" ht="74.25" customHeight="1" spans="1:8">
      <c r="A32" s="18">
        <v>24</v>
      </c>
      <c r="B32" s="19" t="s">
        <v>217</v>
      </c>
      <c r="C32" s="25" t="s">
        <v>218</v>
      </c>
      <c r="D32" s="25" t="s">
        <v>219</v>
      </c>
      <c r="E32" s="20" t="s">
        <v>17</v>
      </c>
      <c r="F32" s="20"/>
      <c r="G32" s="18" t="s">
        <v>220</v>
      </c>
      <c r="H32" s="31" t="s">
        <v>94</v>
      </c>
    </row>
    <row r="33" s="3" customFormat="1" ht="35.1" customHeight="1" spans="1:8">
      <c r="A33" s="26" t="s">
        <v>221</v>
      </c>
      <c r="B33" s="27"/>
      <c r="C33" s="28"/>
      <c r="D33" s="16"/>
      <c r="E33" s="29"/>
      <c r="F33" s="30"/>
      <c r="G33" s="17"/>
      <c r="H33" s="14"/>
    </row>
    <row r="34" ht="50" customHeight="1" spans="1:8">
      <c r="A34" s="18">
        <v>25</v>
      </c>
      <c r="B34" s="19" t="s">
        <v>222</v>
      </c>
      <c r="C34" s="32" t="s">
        <v>223</v>
      </c>
      <c r="D34" s="25" t="s">
        <v>224</v>
      </c>
      <c r="E34" s="20" t="s">
        <v>24</v>
      </c>
      <c r="F34" s="20"/>
      <c r="G34" s="18" t="s">
        <v>18</v>
      </c>
      <c r="H34" s="18" t="s">
        <v>19</v>
      </c>
    </row>
    <row r="35" s="3" customFormat="1" ht="35.1" customHeight="1" spans="1:8">
      <c r="A35" s="26" t="s">
        <v>225</v>
      </c>
      <c r="B35" s="27"/>
      <c r="C35" s="28"/>
      <c r="D35" s="16"/>
      <c r="E35" s="29"/>
      <c r="F35" s="30"/>
      <c r="G35" s="17"/>
      <c r="H35" s="14"/>
    </row>
    <row r="36" ht="50" customHeight="1" spans="1:8">
      <c r="A36" s="18">
        <v>26</v>
      </c>
      <c r="B36" s="19" t="s">
        <v>226</v>
      </c>
      <c r="C36" s="19" t="s">
        <v>227</v>
      </c>
      <c r="D36" s="20" t="s">
        <v>228</v>
      </c>
      <c r="E36" s="20" t="s">
        <v>29</v>
      </c>
      <c r="F36" s="20"/>
      <c r="G36" s="18" t="s">
        <v>42</v>
      </c>
      <c r="H36" s="33" t="s">
        <v>26</v>
      </c>
    </row>
    <row r="37" ht="50" customHeight="1" spans="1:8">
      <c r="A37" s="18">
        <v>27</v>
      </c>
      <c r="B37" s="19" t="s">
        <v>229</v>
      </c>
      <c r="C37" s="19" t="s">
        <v>230</v>
      </c>
      <c r="D37" s="20" t="s">
        <v>231</v>
      </c>
      <c r="E37" s="20" t="s">
        <v>156</v>
      </c>
      <c r="F37" s="20"/>
      <c r="G37" s="18" t="s">
        <v>42</v>
      </c>
      <c r="H37" s="33" t="s">
        <v>26</v>
      </c>
    </row>
    <row r="38" ht="60" customHeight="1" spans="1:8">
      <c r="A38" s="18">
        <v>28</v>
      </c>
      <c r="B38" s="19" t="s">
        <v>232</v>
      </c>
      <c r="C38" s="19" t="s">
        <v>233</v>
      </c>
      <c r="D38" s="20" t="s">
        <v>37</v>
      </c>
      <c r="E38" s="20" t="s">
        <v>24</v>
      </c>
      <c r="F38" s="20"/>
      <c r="G38" s="18" t="s">
        <v>42</v>
      </c>
      <c r="H38" s="33" t="s">
        <v>26</v>
      </c>
    </row>
    <row r="39" ht="60" customHeight="1" spans="1:8">
      <c r="A39" s="18">
        <v>29</v>
      </c>
      <c r="B39" s="19" t="s">
        <v>234</v>
      </c>
      <c r="C39" s="19" t="s">
        <v>235</v>
      </c>
      <c r="D39" s="20" t="s">
        <v>228</v>
      </c>
      <c r="E39" s="20" t="s">
        <v>236</v>
      </c>
      <c r="F39" s="20"/>
      <c r="G39" s="18" t="s">
        <v>42</v>
      </c>
      <c r="H39" s="33" t="s">
        <v>26</v>
      </c>
    </row>
    <row r="40" ht="70" customHeight="1" spans="1:8">
      <c r="A40" s="18">
        <v>30</v>
      </c>
      <c r="B40" s="19" t="s">
        <v>237</v>
      </c>
      <c r="C40" s="19" t="s">
        <v>238</v>
      </c>
      <c r="D40" s="20" t="s">
        <v>228</v>
      </c>
      <c r="E40" s="20" t="s">
        <v>37</v>
      </c>
      <c r="F40" s="20"/>
      <c r="G40" s="18" t="s">
        <v>42</v>
      </c>
      <c r="H40" s="33" t="s">
        <v>26</v>
      </c>
    </row>
  </sheetData>
  <mergeCells count="48">
    <mergeCell ref="A1:H1"/>
    <mergeCell ref="A2:C2"/>
    <mergeCell ref="D2:H2"/>
    <mergeCell ref="A5:B5"/>
    <mergeCell ref="E5:F5"/>
    <mergeCell ref="A6:C6"/>
    <mergeCell ref="E6:F6"/>
    <mergeCell ref="E7:F7"/>
    <mergeCell ref="E8:F8"/>
    <mergeCell ref="E9:F9"/>
    <mergeCell ref="E10:F10"/>
    <mergeCell ref="E11:F11"/>
    <mergeCell ref="E12:F12"/>
    <mergeCell ref="E13:F13"/>
    <mergeCell ref="E14:F14"/>
    <mergeCell ref="E15:F15"/>
    <mergeCell ref="E16:F16"/>
    <mergeCell ref="A17:C17"/>
    <mergeCell ref="E18:F18"/>
    <mergeCell ref="E19:F19"/>
    <mergeCell ref="E20:F20"/>
    <mergeCell ref="E21:F21"/>
    <mergeCell ref="E22:F22"/>
    <mergeCell ref="E23:F23"/>
    <mergeCell ref="E24:F24"/>
    <mergeCell ref="A25:C25"/>
    <mergeCell ref="E26:F26"/>
    <mergeCell ref="E27:F27"/>
    <mergeCell ref="E28:F28"/>
    <mergeCell ref="E29:F29"/>
    <mergeCell ref="E30:F30"/>
    <mergeCell ref="E31:F31"/>
    <mergeCell ref="E32:F32"/>
    <mergeCell ref="A33:C33"/>
    <mergeCell ref="E34:F34"/>
    <mergeCell ref="A35:C35"/>
    <mergeCell ref="E36:F36"/>
    <mergeCell ref="E37:F37"/>
    <mergeCell ref="E38:F38"/>
    <mergeCell ref="E39:F39"/>
    <mergeCell ref="E40:F40"/>
    <mergeCell ref="A3:A4"/>
    <mergeCell ref="B3:B4"/>
    <mergeCell ref="C3:C4"/>
    <mergeCell ref="D3:D4"/>
    <mergeCell ref="G3:G4"/>
    <mergeCell ref="H3:H4"/>
    <mergeCell ref="E3:F4"/>
  </mergeCells>
  <printOptions horizontalCentered="1"/>
  <pageMargins left="0.196527777777778" right="0.196527777777778" top="0.393055555555556" bottom="0.393055555555556" header="0.393055555555556" footer="0.196527777777778"/>
  <pageSetup paperSize="9" orientation="landscape" horizontalDpi="600"/>
  <headerFooter>
    <oddFooter>&amp;C第 &amp;P 页，共 &amp;N 页</oddFooter>
  </headerFooter>
  <rowBreaks count="3" manualBreakCount="3">
    <brk id="19" max="7" man="1"/>
    <brk id="26" max="7" man="1"/>
    <brk id="32"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市区重点</vt:lpstr>
      <vt:lpstr>推前期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2021-02-20T07:36:00Z</dcterms:created>
  <cp:lastPrinted>2021-02-21T06:42:00Z</cp:lastPrinted>
  <dcterms:modified xsi:type="dcterms:W3CDTF">2021-03-19T08:25:19Z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A23438CAA855430AA808E9E864471C49</vt:lpwstr>
  </property>
</Properties>
</file>