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tabRatio="963" firstSheet="4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<sst xmlns="http://schemas.openxmlformats.org/spreadsheetml/2006/main" count="254">
  <si>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</si>
  <si>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</si>
  <si>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</si>
  <si>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</si>
  <si>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</si>
  <si>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</si>
  <si>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</si>
  <si>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</si>
  <si>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</si>
  <si>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</si>
  <si>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</si>
  <si>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</si>
  <si>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</si>
  <si>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</si>
  <si>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</si>
  <si>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</si>
  <si>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</si>
  <si>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</si>
  <si>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</si>
  <si>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</si>
  <si>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</si>
  <si>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</si>
  <si>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</si>
  <si>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</si>
  <si>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</si>
  <si>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</si>
  <si>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</si>
  <si>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</si>
  <si>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</si>
  <si>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</si>
  <si>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</si>
  <si>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</si>
  <si>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</si>
  <si>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</si>
  <si>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</si>
  <si>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</si>
  <si>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</si>
  <si>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</si>
  <si>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</si>
  <si>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</si>
  <si>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</si>
  <si>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</si>
  <si>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</si>
  <si>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</si>
  <si>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</si>
  <si>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</si>
  <si>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</si>
  <si>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</si>
  <si>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</si>
  <si>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</si>
  <si>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</si>
  <si>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</si>
  <si>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</si>
  <si>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</si>
  <si>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</si>
  <si>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</si>
  <si>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</si>
  <si>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</si>
  <si>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</si>
  <si>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</si>
  <si>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</si>
  <si>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</si>
  <si>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</si>
  <si>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</si>
  <si>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</si>
  <si>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</si>
  <si>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北京市密云区农业农村局</t>
  </si>
  <si>
    <t>2,169.247707</t>
  </si>
  <si>
    <t>404003</t>
  </si>
  <si>
    <t>北京市密云区农业农村局18所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</si>
  <si>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</si>
  <si>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</si>
  <si>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</si>
  <si>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</si>
  <si>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</si>
  <si>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</si>
  <si>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</si>
  <si>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</si>
  <si>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</si>
  <si>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</si>
  <si>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</si>
  <si>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</si>
  <si>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50905-离退休费</t>
  </si>
  <si>
    <t>30302-退休费</t>
  </si>
  <si>
    <t>71.207200</t>
  </si>
  <si>
    <t>2080505-机关事业单位基本养老保险缴费支出</t>
  </si>
  <si>
    <t>50501-工资福利支出</t>
  </si>
  <si>
    <t>30108-机关事业单位基本养老保险缴费</t>
  </si>
  <si>
    <t>193.806720</t>
  </si>
  <si>
    <t>2080506-机关事业单位职业年金缴费支出</t>
  </si>
  <si>
    <t>30109-职业年金缴费</t>
  </si>
  <si>
    <t>96.903360</t>
  </si>
  <si>
    <t>2101102-事业单位医疗</t>
  </si>
  <si>
    <t>30110-职工基本医疗保险缴费</t>
  </si>
  <si>
    <t>170.507988</t>
  </si>
  <si>
    <t>2130104-事业运行</t>
  </si>
  <si>
    <t>30101-基本工资</t>
  </si>
  <si>
    <t>314.408400</t>
  </si>
  <si>
    <t>30102-津贴补贴</t>
  </si>
  <si>
    <t>34.994000</t>
  </si>
  <si>
    <t>30107-绩效工资</t>
  </si>
  <si>
    <t>986.122400</t>
  </si>
  <si>
    <t>30112-其他社会保障缴费</t>
  </si>
  <si>
    <t>9.324888</t>
  </si>
  <si>
    <t>50502-商品和服务支出</t>
  </si>
  <si>
    <t>30201-办公费</t>
  </si>
  <si>
    <t>12.240000</t>
  </si>
  <si>
    <t>30205-水费</t>
  </si>
  <si>
    <t>1.402472</t>
  </si>
  <si>
    <t>30206-电费</t>
  </si>
  <si>
    <t>1.700000</t>
  </si>
  <si>
    <t>30207-邮电费</t>
  </si>
  <si>
    <t>2.040000</t>
  </si>
  <si>
    <t>30208-取暖费</t>
  </si>
  <si>
    <t>12.609148</t>
  </si>
  <si>
    <t>30211-差旅费</t>
  </si>
  <si>
    <t>1.360000</t>
  </si>
  <si>
    <t>30213-维修（护）费</t>
  </si>
  <si>
    <t>30215-会议费</t>
  </si>
  <si>
    <t>30216-培训费</t>
  </si>
  <si>
    <t>30228-工会经费</t>
  </si>
  <si>
    <t>14.356731</t>
  </si>
  <si>
    <t>30229-福利费</t>
  </si>
  <si>
    <t>31.742400</t>
  </si>
  <si>
    <t>30231-公务用车运行维护费</t>
  </si>
  <si>
    <t>19.319200</t>
  </si>
  <si>
    <t>30299-其他商品和服务支出</t>
  </si>
  <si>
    <t>4.520000</t>
  </si>
  <si>
    <t>50901-社会福利和救助</t>
  </si>
  <si>
    <t>30305-生活补助</t>
  </si>
  <si>
    <t>25.344000</t>
  </si>
  <si>
    <t>30309-奖励金</t>
  </si>
  <si>
    <t>0.048000</t>
  </si>
  <si>
    <t>2130122-农业生产发展</t>
  </si>
  <si>
    <t>30227-委托业务费</t>
  </si>
  <si>
    <t>30.000000</t>
  </si>
  <si>
    <t>2210201-住房公积金</t>
  </si>
  <si>
    <t>30113-住房公积金</t>
  </si>
  <si>
    <t>159.850800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</si>
  <si>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</si>
  <si>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</si>
  <si>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</si>
  <si>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</si>
  <si>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</si>
  <si>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</si>
  <si>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</si>
  <si>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</si>
  <si>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</si>
  <si>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</si>
  <si>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404003-北京市密云区农业农村局18所</t>
  </si>
  <si>
    <t>22-公益一类</t>
  </si>
  <si>
    <t>基层动监所业务保障运行经费</t>
  </si>
  <si>
    <t>合  计</t>
  </si>
  <si>
    <t>预算05表 政府采购预算明细表</t>
  </si>
  <si>
    <t>采购类别</t>
  </si>
  <si>
    <t>金额</t>
  </si>
  <si>
    <t>C-服务</t>
  </si>
  <si>
    <t>15.455360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</si>
  <si>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</si>
  <si>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</si>
  <si>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</si>
  <si>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</si>
  <si>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</si>
  <si>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</si>
  <si>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</si>
  <si>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</si>
  <si>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</si>
  <si>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</si>
  <si>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</si>
  <si>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</si>
  <si>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</si>
  <si>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</si>
  <si>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</si>
  <si>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</si>
  <si>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</si>
  <si>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</si>
  <si>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</si>
  <si>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</si>
  <si>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</si>
  <si>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</si>
  <si>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</si>
  <si>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</si>
  <si>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</si>
  <si>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</si>
  <si>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</si>
  <si>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</si>
  <si>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2130104</t>
  </si>
  <si>
    <t>事业运行</t>
  </si>
  <si>
    <t>2210201</t>
  </si>
  <si>
    <t>住房公积金</t>
  </si>
  <si>
    <t>2080502</t>
  </si>
  <si>
    <t>事业单位离退休</t>
  </si>
  <si>
    <t>2080506</t>
  </si>
  <si>
    <t>机关事业单位职业年金缴费支出</t>
  </si>
  <si>
    <t>2101102</t>
  </si>
  <si>
    <t>事业单位医疗</t>
  </si>
  <si>
    <t>2080505</t>
  </si>
  <si>
    <t>机关事业单位基本养老保险缴费支出</t>
  </si>
  <si>
    <t>预算08表 一般公共预算财政拨款基本支出表</t>
  </si>
  <si>
    <t>2,062.517756</t>
  </si>
  <si>
    <t>106.729951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</si>
  <si>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</si>
  <si>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</si>
  <si>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</si>
  <si>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</si>
  <si>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</si>
  <si>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</si>
  <si>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</si>
  <si>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</si>
  <si>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</si>
  <si>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</si>
  <si>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</si>
  <si>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</si>
  <si>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</si>
  <si>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</si>
  <si>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</si>
  <si>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2025</t>
  </si>
  <si>
    <t>预算12表 政府购买服务预算财政拨款明细表</t>
  </si>
  <si>
    <t/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</si>
  <si>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</si>
  <si>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</si>
  <si>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</si>
  <si>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</si>
  <si>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</si>
  <si>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</si>
  <si>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</si>
  <si>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</si>
  <si>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</si>
  <si>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</si>
  <si>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</si>
  <si>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</si>
  <si>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</si>
  <si>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</si>
  <si>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</si>
  <si>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</si>
  <si>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</si>
  <si>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</si>
  <si>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</si>
  <si>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</si>
  <si>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</si>
  <si>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11011825T000003486170-基层动监所业务保障运行费</t>
  </si>
  <si>
    <t>31-部门项目</t>
  </si>
  <si>
    <t>张垒</t>
  </si>
  <si>
    <t>为保障业务正常开展，对各乡镇动监所业务用房进行防水处理、水电改造等维修维护并配备防疫物资运输专用车辆。</t>
  </si>
  <si>
    <t>产出指标</t>
  </si>
  <si>
    <t>质量指标</t>
  </si>
  <si>
    <t>保障业务正常开展</t>
  </si>
  <si>
    <t>定性</t>
  </si>
  <si>
    <t>套</t>
  </si>
  <si>
    <t>成本指标</t>
  </si>
  <si>
    <t>经济成本指标</t>
  </si>
  <si>
    <t>30万元</t>
  </si>
  <si>
    <t>=</t>
  </si>
  <si>
    <t>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</si>
</sst>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00_ "/>
  </numFmts>
  <fonts count="13">
    <font>
      <sz val="12"/>
      <name val="宋体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SimSu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0"/>
      <name val="宋体"/>
      <charset val="134"/>
    </font>
    <font>
      <sz val="10"/>
      <color indexed="8"/>
      <name val="Hiragino Sans GB"/>
      <charset val="134"/>
    </font>
    <font>
      <b/>
      <sz val="9"/>
      <color indexed="8"/>
      <name val="SimSun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</cellStyleXfs>
  <cellXfs count="93"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Fill="1" applyBorder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8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2" fillId="0" borderId="8" xfId="0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1" fillId="0" borderId="2" xfId="0" applyFont="1" applyFill="1" applyBorder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0" fontId="1" fillId="0" borderId="19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176" fontId="12" fillId="2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left" vertical="center"/>
    </xf>
    <xf numFmtId="176" fontId="12" fillId="0" borderId="8" xfId="0" applyNumberFormat="1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10" activePane="bottomLeft" state="frozen"/>
      <selection/>
      <selection pane="bottomLeft" activeCell="E37" sqref="E37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3"/>
      <c r="B1" s="57"/>
      <c r="C1" s="58"/>
      <c r="D1" s="58"/>
      <c r="E1" s="58"/>
      <c r="F1" s="73"/>
    </row>
    <row r="2" ht="22.8" customHeight="1" spans="1:6">
      <c r="A2" s="67"/>
      <c r="B2" s="5" t="s">
        <v>0</v>
      </c>
      <c r="C2" s="5"/>
      <c r="D2" s="5"/>
      <c r="E2" s="5"/>
      <c r="F2" s="46"/>
    </row>
    <row r="3" ht="19.55" customHeight="1" spans="1:6">
      <c r="A3" s="67"/>
      <c r="B3" s="63"/>
      <c r="C3" s="63"/>
      <c r="D3" s="63"/>
      <c r="E3" s="64" t="s">
        <v>1</v>
      </c>
      <c r="F3" s="46"/>
    </row>
    <row r="4" ht="23" customHeight="1" spans="1:6">
      <c r="A4" s="34"/>
      <c r="B4" s="66" t="s">
        <v>2</v>
      </c>
      <c r="C4" s="66"/>
      <c r="D4" s="66" t="s">
        <v>3</v>
      </c>
      <c r="E4" s="66"/>
      <c r="F4" s="48"/>
    </row>
    <row r="5" ht="23" customHeight="1" spans="1:6">
      <c r="A5" s="34"/>
      <c r="B5" s="66" t="s">
        <v>4</v>
      </c>
      <c r="C5" s="66" t="s">
        <v>5</v>
      </c>
      <c r="D5" s="66" t="s">
        <v>4</v>
      </c>
      <c r="E5" s="66" t="s">
        <v>5</v>
      </c>
      <c r="F5" s="48"/>
    </row>
    <row r="6" ht="16.55" customHeight="1" spans="1:6">
      <c r="A6" s="67"/>
      <c r="B6" s="81" t="s">
        <v>6</v>
      </c>
      <c r="C6" s="76">
        <v>2169.247707</v>
      </c>
      <c r="D6" s="91" t="s">
        <v>7</v>
      </c>
      <c r="E6" s="76"/>
      <c r="F6" s="46"/>
    </row>
    <row r="7" ht="16.55" customHeight="1" spans="1:6">
      <c r="A7" s="67"/>
      <c r="B7" s="81" t="s">
        <v>8</v>
      </c>
      <c r="C7" s="76"/>
      <c r="D7" s="91" t="s">
        <v>9</v>
      </c>
      <c r="E7" s="76"/>
      <c r="F7" s="46"/>
    </row>
    <row r="8" ht="16.55" customHeight="1" spans="1:6">
      <c r="A8" s="67"/>
      <c r="B8" s="81" t="s">
        <v>10</v>
      </c>
      <c r="C8" s="76"/>
      <c r="D8" s="91" t="s">
        <v>11</v>
      </c>
      <c r="E8" s="76"/>
      <c r="F8" s="46"/>
    </row>
    <row r="9" ht="16.55" customHeight="1" spans="1:6">
      <c r="A9" s="67"/>
      <c r="B9" s="81" t="s">
        <v>12</v>
      </c>
      <c r="C9" s="76"/>
      <c r="D9" s="91" t="s">
        <v>13</v>
      </c>
      <c r="E9" s="76"/>
      <c r="F9" s="46"/>
    </row>
    <row r="10" ht="16.55" customHeight="1" spans="1:6">
      <c r="A10" s="67"/>
      <c r="B10" s="81" t="s">
        <v>14</v>
      </c>
      <c r="C10" s="76"/>
      <c r="D10" s="91" t="s">
        <v>15</v>
      </c>
      <c r="E10" s="76"/>
      <c r="F10" s="46"/>
    </row>
    <row r="11" ht="16.55" customHeight="1" spans="1:6">
      <c r="A11" s="67"/>
      <c r="B11" s="81" t="s">
        <v>16</v>
      </c>
      <c r="C11" s="76"/>
      <c r="D11" s="91" t="s">
        <v>17</v>
      </c>
      <c r="E11" s="76"/>
      <c r="F11" s="46"/>
    </row>
    <row r="12" ht="16.55" customHeight="1" spans="1:6">
      <c r="A12" s="67"/>
      <c r="B12" s="81" t="s">
        <v>18</v>
      </c>
      <c r="C12" s="76"/>
      <c r="D12" s="91" t="s">
        <v>19</v>
      </c>
      <c r="E12" s="76"/>
      <c r="F12" s="46"/>
    </row>
    <row r="13" ht="16.55" customHeight="1" spans="1:6">
      <c r="A13" s="67"/>
      <c r="B13" s="81" t="s">
        <v>20</v>
      </c>
      <c r="C13" s="76"/>
      <c r="D13" s="91" t="s">
        <v>21</v>
      </c>
      <c r="E13" s="76">
        <v>361.91728</v>
      </c>
      <c r="F13" s="46"/>
    </row>
    <row r="14" ht="16.55" customHeight="1" spans="1:6">
      <c r="A14" s="67"/>
      <c r="B14" s="81" t="s">
        <v>22</v>
      </c>
      <c r="C14" s="76"/>
      <c r="D14" s="91" t="s">
        <v>23</v>
      </c>
      <c r="E14" s="76"/>
      <c r="F14" s="46"/>
    </row>
    <row r="15" ht="16.55" customHeight="1" spans="1:6">
      <c r="A15" s="67"/>
      <c r="B15" s="81"/>
      <c r="C15" s="76"/>
      <c r="D15" s="91" t="s">
        <v>24</v>
      </c>
      <c r="E15" s="76">
        <v>170.507988</v>
      </c>
      <c r="F15" s="46"/>
    </row>
    <row r="16" ht="16.55" customHeight="1" spans="1:6">
      <c r="A16" s="67"/>
      <c r="B16" s="81"/>
      <c r="C16" s="76"/>
      <c r="D16" s="91" t="s">
        <v>25</v>
      </c>
      <c r="E16" s="76"/>
      <c r="F16" s="46"/>
    </row>
    <row r="17" ht="16.55" customHeight="1" spans="1:6">
      <c r="A17" s="67"/>
      <c r="B17" s="81"/>
      <c r="C17" s="76"/>
      <c r="D17" s="91" t="s">
        <v>26</v>
      </c>
      <c r="E17" s="76"/>
      <c r="F17" s="46"/>
    </row>
    <row r="18" ht="16.55" customHeight="1" spans="1:6">
      <c r="A18" s="67"/>
      <c r="B18" s="81"/>
      <c r="C18" s="76"/>
      <c r="D18" s="91" t="s">
        <v>27</v>
      </c>
      <c r="E18" s="76">
        <f>-76.9573+1583.928939</f>
        <v>1506.971639</v>
      </c>
      <c r="F18" s="46"/>
    </row>
    <row r="19" ht="16.55" customHeight="1" spans="1:6">
      <c r="A19" s="67"/>
      <c r="B19" s="81"/>
      <c r="C19" s="76"/>
      <c r="D19" s="91" t="s">
        <v>28</v>
      </c>
      <c r="E19" s="76"/>
      <c r="F19" s="46"/>
    </row>
    <row r="20" ht="16.55" customHeight="1" spans="1:6">
      <c r="A20" s="67"/>
      <c r="B20" s="81"/>
      <c r="C20" s="76"/>
      <c r="D20" s="91" t="s">
        <v>29</v>
      </c>
      <c r="E20" s="76"/>
      <c r="F20" s="46"/>
    </row>
    <row r="21" ht="16.55" customHeight="1" spans="1:6">
      <c r="A21" s="67"/>
      <c r="B21" s="81"/>
      <c r="C21" s="76"/>
      <c r="D21" s="91" t="s">
        <v>30</v>
      </c>
      <c r="E21" s="76"/>
      <c r="F21" s="46"/>
    </row>
    <row r="22" ht="16.55" customHeight="1" spans="1:6">
      <c r="A22" s="67"/>
      <c r="B22" s="81"/>
      <c r="C22" s="76"/>
      <c r="D22" s="91" t="s">
        <v>31</v>
      </c>
      <c r="E22" s="76"/>
      <c r="F22" s="46"/>
    </row>
    <row r="23" ht="16.55" customHeight="1" spans="1:6">
      <c r="A23" s="67"/>
      <c r="B23" s="81"/>
      <c r="C23" s="76"/>
      <c r="D23" s="91" t="s">
        <v>32</v>
      </c>
      <c r="E23" s="76"/>
      <c r="F23" s="46"/>
    </row>
    <row r="24" ht="16.55" customHeight="1" spans="1:6">
      <c r="A24" s="67"/>
      <c r="B24" s="81"/>
      <c r="C24" s="76"/>
      <c r="D24" s="91" t="s">
        <v>33</v>
      </c>
      <c r="E24" s="76"/>
      <c r="F24" s="46"/>
    </row>
    <row r="25" ht="16.55" customHeight="1" spans="1:6">
      <c r="A25" s="67"/>
      <c r="B25" s="81"/>
      <c r="C25" s="76"/>
      <c r="D25" s="91" t="s">
        <v>34</v>
      </c>
      <c r="E25" s="76">
        <v>159.8508</v>
      </c>
      <c r="F25" s="46"/>
    </row>
    <row r="26" ht="16.55" customHeight="1" spans="1:6">
      <c r="A26" s="67"/>
      <c r="B26" s="81"/>
      <c r="C26" s="76"/>
      <c r="D26" s="91" t="s">
        <v>35</v>
      </c>
      <c r="E26" s="76"/>
      <c r="F26" s="46"/>
    </row>
    <row r="27" ht="16.55" customHeight="1" spans="1:6">
      <c r="A27" s="67"/>
      <c r="B27" s="81"/>
      <c r="C27" s="76"/>
      <c r="D27" s="91" t="s">
        <v>36</v>
      </c>
      <c r="E27" s="76"/>
      <c r="F27" s="46"/>
    </row>
    <row r="28" ht="16.55" customHeight="1" spans="1:6">
      <c r="A28" s="67"/>
      <c r="B28" s="81"/>
      <c r="C28" s="76"/>
      <c r="D28" s="91" t="s">
        <v>37</v>
      </c>
      <c r="E28" s="76"/>
      <c r="F28" s="46"/>
    </row>
    <row r="29" ht="16.55" customHeight="1" spans="1:6">
      <c r="A29" s="67"/>
      <c r="B29" s="81"/>
      <c r="C29" s="76"/>
      <c r="D29" s="91" t="s">
        <v>38</v>
      </c>
      <c r="E29" s="76"/>
      <c r="F29" s="46"/>
    </row>
    <row r="30" ht="16.55" customHeight="1" spans="1:6">
      <c r="A30" s="67"/>
      <c r="B30" s="81"/>
      <c r="C30" s="76"/>
      <c r="D30" s="91" t="s">
        <v>39</v>
      </c>
      <c r="E30" s="76"/>
      <c r="F30" s="46"/>
    </row>
    <row r="31" ht="16.55" customHeight="1" spans="1:6">
      <c r="A31" s="67"/>
      <c r="B31" s="81"/>
      <c r="C31" s="76"/>
      <c r="D31" s="91" t="s">
        <v>40</v>
      </c>
      <c r="E31" s="76"/>
      <c r="F31" s="46"/>
    </row>
    <row r="32" ht="16.55" customHeight="1" spans="1:6">
      <c r="A32" s="67"/>
      <c r="B32" s="81"/>
      <c r="C32" s="76"/>
      <c r="D32" s="91" t="s">
        <v>41</v>
      </c>
      <c r="E32" s="76"/>
      <c r="F32" s="46"/>
    </row>
    <row r="33" ht="16.55" customHeight="1" spans="1:6">
      <c r="A33" s="67"/>
      <c r="B33" s="81"/>
      <c r="C33" s="76"/>
      <c r="D33" s="91" t="s">
        <v>42</v>
      </c>
      <c r="E33" s="76"/>
      <c r="F33" s="46"/>
    </row>
    <row r="34" ht="16.55" customHeight="1" spans="1:6">
      <c r="A34" s="67"/>
      <c r="B34" s="37" t="s">
        <v>43</v>
      </c>
      <c r="C34" s="77">
        <v>2169.247707</v>
      </c>
      <c r="D34" s="92" t="s">
        <v>44</v>
      </c>
      <c r="E34" s="77">
        <f>SUM(E13:E33)</f>
        <v>2199.247707</v>
      </c>
      <c r="F34" s="46"/>
    </row>
    <row r="35" ht="16.55" customHeight="1" spans="1:6">
      <c r="A35" s="67"/>
      <c r="B35" s="81" t="s">
        <v>45</v>
      </c>
      <c r="C35" s="76">
        <v>30</v>
      </c>
      <c r="D35" s="91" t="s">
        <v>46</v>
      </c>
      <c r="E35" s="76"/>
      <c r="F35" s="46"/>
    </row>
    <row r="36" ht="16.55" customHeight="1" spans="1:6">
      <c r="A36" s="67"/>
      <c r="B36" s="37" t="s">
        <v>47</v>
      </c>
      <c r="C36" s="77">
        <f>SUM(C34:C35)</f>
        <v>2199.247707</v>
      </c>
      <c r="D36" s="92" t="s">
        <v>48</v>
      </c>
      <c r="E36" s="77">
        <f>E34</f>
        <v>2199.247707</v>
      </c>
      <c r="F36" s="46"/>
    </row>
    <row r="37" ht="9.75" customHeight="1" spans="1:6">
      <c r="A37" s="74"/>
      <c r="B37" s="71"/>
      <c r="C37" s="71"/>
      <c r="D37" s="71"/>
      <c r="E37" s="71"/>
      <c r="F37" s="50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9" defaultRowHeight="14.2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0.45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3"/>
      <c r="B1" s="57"/>
      <c r="C1" s="57"/>
      <c r="D1" s="58"/>
      <c r="E1" s="58"/>
      <c r="F1" s="58"/>
      <c r="G1" s="58"/>
      <c r="H1" s="58"/>
      <c r="I1" s="58"/>
      <c r="J1" s="30"/>
      <c r="K1" s="30"/>
      <c r="L1" s="30"/>
      <c r="M1" s="30"/>
      <c r="N1" s="30"/>
      <c r="O1" s="58"/>
      <c r="P1" s="58"/>
      <c r="Q1" s="58"/>
      <c r="R1" s="58"/>
      <c r="S1" s="58"/>
      <c r="T1" s="58"/>
      <c r="U1" s="52"/>
    </row>
    <row r="2" ht="22.8" customHeight="1" spans="1:21">
      <c r="A2" s="67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3"/>
    </row>
    <row r="3" ht="19.55" customHeight="1" spans="1:21">
      <c r="A3" s="67"/>
      <c r="B3" s="63"/>
      <c r="C3" s="63"/>
      <c r="D3" s="7"/>
      <c r="E3" s="7"/>
      <c r="F3" s="7"/>
      <c r="G3" s="7"/>
      <c r="H3" s="7"/>
      <c r="I3" s="7"/>
      <c r="J3" s="47"/>
      <c r="K3" s="47"/>
      <c r="L3" s="47"/>
      <c r="M3" s="47"/>
      <c r="N3" s="47"/>
      <c r="O3" s="64" t="s">
        <v>1</v>
      </c>
      <c r="P3" s="64"/>
      <c r="Q3" s="64"/>
      <c r="R3" s="64"/>
      <c r="S3" s="64"/>
      <c r="T3" s="64"/>
      <c r="U3" s="54"/>
    </row>
    <row r="4" ht="23" customHeight="1" spans="1:21">
      <c r="A4" s="34"/>
      <c r="B4" s="9" t="s">
        <v>50</v>
      </c>
      <c r="C4" s="66" t="s">
        <v>51</v>
      </c>
      <c r="D4" s="66" t="s">
        <v>52</v>
      </c>
      <c r="E4" s="66" t="s">
        <v>53</v>
      </c>
      <c r="F4" s="66"/>
      <c r="G4" s="66"/>
      <c r="H4" s="66"/>
      <c r="I4" s="66"/>
      <c r="J4" s="66"/>
      <c r="K4" s="66"/>
      <c r="L4" s="66"/>
      <c r="M4" s="66"/>
      <c r="N4" s="66"/>
      <c r="O4" s="66" t="s">
        <v>45</v>
      </c>
      <c r="P4" s="66"/>
      <c r="Q4" s="66"/>
      <c r="R4" s="66"/>
      <c r="S4" s="66"/>
      <c r="T4" s="66"/>
      <c r="U4" s="48"/>
    </row>
    <row r="5" ht="34.5" customHeight="1" spans="1:21">
      <c r="A5" s="48"/>
      <c r="B5" s="9"/>
      <c r="C5" s="66"/>
      <c r="D5" s="66"/>
      <c r="E5" s="66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66" t="s">
        <v>54</v>
      </c>
      <c r="P5" s="9" t="s">
        <v>55</v>
      </c>
      <c r="Q5" s="9" t="s">
        <v>56</v>
      </c>
      <c r="R5" s="9" t="s">
        <v>57</v>
      </c>
      <c r="S5" s="9" t="s">
        <v>58</v>
      </c>
      <c r="T5" s="9" t="s">
        <v>64</v>
      </c>
      <c r="U5" s="48"/>
    </row>
    <row r="6" ht="16.55" customHeight="1" spans="1:21">
      <c r="A6" s="67"/>
      <c r="B6" s="40" t="s">
        <v>65</v>
      </c>
      <c r="C6" s="40" t="s">
        <v>66</v>
      </c>
      <c r="D6" s="76">
        <f t="shared" ref="D6:D8" si="0">E6+O6</f>
        <v>2199.247707</v>
      </c>
      <c r="E6" s="39" t="s">
        <v>67</v>
      </c>
      <c r="F6" s="39" t="s">
        <v>67</v>
      </c>
      <c r="G6" s="39"/>
      <c r="H6" s="39"/>
      <c r="I6" s="39"/>
      <c r="J6" s="39"/>
      <c r="K6" s="39"/>
      <c r="L6" s="39"/>
      <c r="M6" s="39"/>
      <c r="N6" s="39"/>
      <c r="O6" s="76">
        <v>30</v>
      </c>
      <c r="P6" s="76">
        <v>30</v>
      </c>
      <c r="Q6" s="39"/>
      <c r="R6" s="39"/>
      <c r="S6" s="39"/>
      <c r="T6" s="39"/>
      <c r="U6" s="46"/>
    </row>
    <row r="7" ht="16.55" customHeight="1" spans="1:21">
      <c r="A7" s="67"/>
      <c r="B7" s="40" t="s">
        <v>68</v>
      </c>
      <c r="C7" s="40" t="s">
        <v>69</v>
      </c>
      <c r="D7" s="76">
        <f>E7+O7</f>
        <v>2199.247707</v>
      </c>
      <c r="E7" s="39" t="s">
        <v>67</v>
      </c>
      <c r="F7" s="39" t="s">
        <v>67</v>
      </c>
      <c r="G7" s="39"/>
      <c r="H7" s="39"/>
      <c r="I7" s="39"/>
      <c r="J7" s="39"/>
      <c r="K7" s="39"/>
      <c r="L7" s="39"/>
      <c r="M7" s="39"/>
      <c r="N7" s="39"/>
      <c r="O7" s="76">
        <v>30</v>
      </c>
      <c r="P7" s="76">
        <v>30</v>
      </c>
      <c r="Q7" s="39"/>
      <c r="R7" s="39"/>
      <c r="S7" s="39"/>
      <c r="T7" s="39"/>
      <c r="U7" s="46"/>
    </row>
    <row r="8" ht="16.55" customHeight="1" spans="1:21">
      <c r="A8" s="68"/>
      <c r="B8" s="37" t="s">
        <v>70</v>
      </c>
      <c r="C8" s="37"/>
      <c r="D8" s="77">
        <f>E8+O8</f>
        <v>2199.247707</v>
      </c>
      <c r="E8" s="69" t="s">
        <v>67</v>
      </c>
      <c r="F8" s="69" t="s">
        <v>67</v>
      </c>
      <c r="G8" s="69"/>
      <c r="H8" s="69"/>
      <c r="I8" s="69"/>
      <c r="J8" s="69"/>
      <c r="K8" s="69"/>
      <c r="L8" s="69"/>
      <c r="M8" s="69"/>
      <c r="N8" s="69"/>
      <c r="O8" s="77">
        <v>30</v>
      </c>
      <c r="P8" s="77">
        <v>30</v>
      </c>
      <c r="Q8" s="69"/>
      <c r="R8" s="69"/>
      <c r="S8" s="69"/>
      <c r="T8" s="69"/>
      <c r="U8" s="83"/>
    </row>
    <row r="9" ht="9.75" customHeight="1" spans="1:21">
      <c r="A9" s="74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5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workbookViewId="0">
      <pane ySplit="5" topLeftCell="A16" activePane="bottomLeft" state="frozen"/>
      <selection/>
      <selection pane="bottomLeft" activeCell="E36" sqref="E36"/>
    </sheetView>
  </sheetViews>
  <sheetFormatPr defaultColWidth="9" defaultRowHeight="14.2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3"/>
      <c r="B1" s="58"/>
      <c r="C1" s="30"/>
      <c r="D1" s="30"/>
      <c r="E1" s="3"/>
      <c r="F1" s="3"/>
      <c r="G1" s="3"/>
      <c r="H1" s="3"/>
      <c r="I1" s="3"/>
      <c r="J1" s="3"/>
      <c r="K1" s="73"/>
    </row>
    <row r="2" ht="22.8" customHeight="1" spans="1:11">
      <c r="A2" s="67"/>
      <c r="B2" s="5" t="s">
        <v>71</v>
      </c>
      <c r="C2" s="5"/>
      <c r="D2" s="5"/>
      <c r="E2" s="5"/>
      <c r="F2" s="5"/>
      <c r="G2" s="5"/>
      <c r="H2" s="5"/>
      <c r="I2" s="5"/>
      <c r="J2" s="5"/>
      <c r="K2" s="67"/>
    </row>
    <row r="3" ht="19.55" customHeight="1" spans="1:11">
      <c r="A3" s="67"/>
      <c r="B3" s="63"/>
      <c r="C3" s="63"/>
      <c r="D3" s="47"/>
      <c r="E3" s="63"/>
      <c r="F3" s="86"/>
      <c r="G3" s="86"/>
      <c r="H3" s="86"/>
      <c r="I3" s="86"/>
      <c r="J3" s="64" t="s">
        <v>1</v>
      </c>
      <c r="K3" s="67"/>
    </row>
    <row r="4" ht="22.95" customHeight="1" spans="1:11">
      <c r="A4" s="48"/>
      <c r="B4" s="66" t="s">
        <v>72</v>
      </c>
      <c r="C4" s="66" t="s">
        <v>73</v>
      </c>
      <c r="D4" s="66" t="s">
        <v>74</v>
      </c>
      <c r="E4" s="66" t="s">
        <v>52</v>
      </c>
      <c r="F4" s="66" t="s">
        <v>75</v>
      </c>
      <c r="G4" s="66" t="s">
        <v>76</v>
      </c>
      <c r="H4" s="66" t="s">
        <v>77</v>
      </c>
      <c r="I4" s="66"/>
      <c r="J4" s="66"/>
      <c r="K4" s="48"/>
    </row>
    <row r="5" ht="34.5" customHeight="1" spans="1:11">
      <c r="A5" s="48"/>
      <c r="B5" s="66"/>
      <c r="C5" s="66"/>
      <c r="D5" s="66"/>
      <c r="E5" s="66"/>
      <c r="F5" s="66"/>
      <c r="G5" s="66"/>
      <c r="H5" s="9" t="s">
        <v>78</v>
      </c>
      <c r="I5" s="9" t="s">
        <v>79</v>
      </c>
      <c r="J5" s="9" t="s">
        <v>80</v>
      </c>
      <c r="K5" s="25"/>
    </row>
    <row r="6" ht="16.55" customHeight="1" spans="1:11">
      <c r="A6" s="68"/>
      <c r="B6" s="87" t="s">
        <v>81</v>
      </c>
      <c r="C6" s="87" t="s">
        <v>82</v>
      </c>
      <c r="D6" s="87" t="s">
        <v>83</v>
      </c>
      <c r="E6" s="88" t="s">
        <v>84</v>
      </c>
      <c r="F6" s="88" t="s">
        <v>84</v>
      </c>
      <c r="G6" s="88"/>
      <c r="H6" s="88"/>
      <c r="I6" s="88"/>
      <c r="J6" s="88"/>
      <c r="K6" s="32"/>
    </row>
    <row r="7" ht="25" customHeight="1" spans="1:11">
      <c r="A7" s="68"/>
      <c r="B7" s="87" t="s">
        <v>85</v>
      </c>
      <c r="C7" s="87" t="s">
        <v>86</v>
      </c>
      <c r="D7" s="87" t="s">
        <v>87</v>
      </c>
      <c r="E7" s="88" t="s">
        <v>88</v>
      </c>
      <c r="F7" s="88" t="s">
        <v>88</v>
      </c>
      <c r="G7" s="88"/>
      <c r="H7" s="88"/>
      <c r="I7" s="88"/>
      <c r="J7" s="88"/>
      <c r="K7" s="32"/>
    </row>
    <row r="8" ht="16.55" customHeight="1" spans="1:11">
      <c r="A8" s="68"/>
      <c r="B8" s="87" t="s">
        <v>89</v>
      </c>
      <c r="C8" s="87" t="s">
        <v>86</v>
      </c>
      <c r="D8" s="87" t="s">
        <v>90</v>
      </c>
      <c r="E8" s="88" t="s">
        <v>91</v>
      </c>
      <c r="F8" s="88" t="s">
        <v>91</v>
      </c>
      <c r="G8" s="88"/>
      <c r="H8" s="88"/>
      <c r="I8" s="88"/>
      <c r="J8" s="88"/>
      <c r="K8" s="32"/>
    </row>
    <row r="9" ht="16.55" customHeight="1" spans="1:11">
      <c r="A9" s="68"/>
      <c r="B9" s="87" t="s">
        <v>92</v>
      </c>
      <c r="C9" s="87" t="s">
        <v>86</v>
      </c>
      <c r="D9" s="87" t="s">
        <v>93</v>
      </c>
      <c r="E9" s="88" t="s">
        <v>94</v>
      </c>
      <c r="F9" s="88" t="s">
        <v>94</v>
      </c>
      <c r="G9" s="88"/>
      <c r="H9" s="88"/>
      <c r="I9" s="88"/>
      <c r="J9" s="88"/>
      <c r="K9" s="32"/>
    </row>
    <row r="10" ht="16.55" customHeight="1" spans="1:11">
      <c r="A10" s="68"/>
      <c r="B10" s="87" t="s">
        <v>95</v>
      </c>
      <c r="C10" s="87" t="s">
        <v>86</v>
      </c>
      <c r="D10" s="87" t="s">
        <v>96</v>
      </c>
      <c r="E10" s="88" t="s">
        <v>97</v>
      </c>
      <c r="F10" s="88" t="s">
        <v>97</v>
      </c>
      <c r="G10" s="88"/>
      <c r="H10" s="88"/>
      <c r="I10" s="88"/>
      <c r="J10" s="88"/>
      <c r="K10" s="32"/>
    </row>
    <row r="11" ht="16.55" customHeight="1" spans="1:11">
      <c r="A11" s="68"/>
      <c r="B11" s="87" t="s">
        <v>95</v>
      </c>
      <c r="C11" s="87" t="s">
        <v>86</v>
      </c>
      <c r="D11" s="87" t="s">
        <v>98</v>
      </c>
      <c r="E11" s="88" t="s">
        <v>99</v>
      </c>
      <c r="F11" s="88" t="s">
        <v>99</v>
      </c>
      <c r="G11" s="88"/>
      <c r="H11" s="88"/>
      <c r="I11" s="88"/>
      <c r="J11" s="88"/>
      <c r="K11" s="32"/>
    </row>
    <row r="12" ht="16.55" customHeight="1" spans="1:11">
      <c r="A12" s="68"/>
      <c r="B12" s="87" t="s">
        <v>95</v>
      </c>
      <c r="C12" s="87" t="s">
        <v>86</v>
      </c>
      <c r="D12" s="87" t="s">
        <v>100</v>
      </c>
      <c r="E12" s="88" t="s">
        <v>101</v>
      </c>
      <c r="F12" s="88" t="s">
        <v>101</v>
      </c>
      <c r="G12" s="88"/>
      <c r="H12" s="88"/>
      <c r="I12" s="88"/>
      <c r="J12" s="88"/>
      <c r="K12" s="32"/>
    </row>
    <row r="13" ht="16.55" customHeight="1" spans="1:11">
      <c r="A13" s="68"/>
      <c r="B13" s="87" t="s">
        <v>95</v>
      </c>
      <c r="C13" s="87" t="s">
        <v>86</v>
      </c>
      <c r="D13" s="87" t="s">
        <v>102</v>
      </c>
      <c r="E13" s="88" t="s">
        <v>103</v>
      </c>
      <c r="F13" s="88" t="s">
        <v>103</v>
      </c>
      <c r="G13" s="88"/>
      <c r="H13" s="88"/>
      <c r="I13" s="88"/>
      <c r="J13" s="88"/>
      <c r="K13" s="32"/>
    </row>
    <row r="14" ht="16.55" customHeight="1" spans="1:11">
      <c r="A14" s="68"/>
      <c r="B14" s="87" t="s">
        <v>95</v>
      </c>
      <c r="C14" s="87" t="s">
        <v>104</v>
      </c>
      <c r="D14" s="87" t="s">
        <v>105</v>
      </c>
      <c r="E14" s="88" t="s">
        <v>106</v>
      </c>
      <c r="F14" s="88" t="s">
        <v>106</v>
      </c>
      <c r="G14" s="88"/>
      <c r="H14" s="88"/>
      <c r="I14" s="88"/>
      <c r="J14" s="88"/>
      <c r="K14" s="32"/>
    </row>
    <row r="15" ht="16.55" customHeight="1" spans="1:11">
      <c r="A15" s="68"/>
      <c r="B15" s="87" t="s">
        <v>95</v>
      </c>
      <c r="C15" s="87" t="s">
        <v>104</v>
      </c>
      <c r="D15" s="87" t="s">
        <v>107</v>
      </c>
      <c r="E15" s="88" t="s">
        <v>108</v>
      </c>
      <c r="F15" s="88" t="s">
        <v>108</v>
      </c>
      <c r="G15" s="88"/>
      <c r="H15" s="88"/>
      <c r="I15" s="88"/>
      <c r="J15" s="88"/>
      <c r="K15" s="32"/>
    </row>
    <row r="16" ht="16.55" customHeight="1" spans="1:11">
      <c r="A16" s="68"/>
      <c r="B16" s="87" t="s">
        <v>95</v>
      </c>
      <c r="C16" s="87" t="s">
        <v>104</v>
      </c>
      <c r="D16" s="87" t="s">
        <v>109</v>
      </c>
      <c r="E16" s="88" t="s">
        <v>110</v>
      </c>
      <c r="F16" s="88" t="s">
        <v>110</v>
      </c>
      <c r="G16" s="88"/>
      <c r="H16" s="88"/>
      <c r="I16" s="88"/>
      <c r="J16" s="88"/>
      <c r="K16" s="32"/>
    </row>
    <row r="17" ht="16.55" customHeight="1" spans="1:11">
      <c r="A17" s="68"/>
      <c r="B17" s="87" t="s">
        <v>95</v>
      </c>
      <c r="C17" s="87" t="s">
        <v>104</v>
      </c>
      <c r="D17" s="87" t="s">
        <v>111</v>
      </c>
      <c r="E17" s="88" t="s">
        <v>112</v>
      </c>
      <c r="F17" s="88" t="s">
        <v>112</v>
      </c>
      <c r="G17" s="88"/>
      <c r="H17" s="88"/>
      <c r="I17" s="88"/>
      <c r="J17" s="88"/>
      <c r="K17" s="32"/>
    </row>
    <row r="18" ht="16.55" customHeight="1" spans="1:11">
      <c r="A18" s="68"/>
      <c r="B18" s="87" t="s">
        <v>95</v>
      </c>
      <c r="C18" s="87" t="s">
        <v>104</v>
      </c>
      <c r="D18" s="87" t="s">
        <v>113</v>
      </c>
      <c r="E18" s="88" t="s">
        <v>114</v>
      </c>
      <c r="F18" s="88" t="s">
        <v>114</v>
      </c>
      <c r="G18" s="88"/>
      <c r="H18" s="88"/>
      <c r="I18" s="88"/>
      <c r="J18" s="88"/>
      <c r="K18" s="32"/>
    </row>
    <row r="19" ht="16.55" customHeight="1" spans="1:11">
      <c r="A19" s="68"/>
      <c r="B19" s="87" t="s">
        <v>95</v>
      </c>
      <c r="C19" s="87" t="s">
        <v>104</v>
      </c>
      <c r="D19" s="87" t="s">
        <v>115</v>
      </c>
      <c r="E19" s="88" t="s">
        <v>116</v>
      </c>
      <c r="F19" s="88" t="s">
        <v>116</v>
      </c>
      <c r="G19" s="88"/>
      <c r="H19" s="88"/>
      <c r="I19" s="88"/>
      <c r="J19" s="88"/>
      <c r="K19" s="32"/>
    </row>
    <row r="20" ht="16.55" customHeight="1" spans="1:11">
      <c r="A20" s="68"/>
      <c r="B20" s="87" t="s">
        <v>95</v>
      </c>
      <c r="C20" s="87" t="s">
        <v>104</v>
      </c>
      <c r="D20" s="87" t="s">
        <v>117</v>
      </c>
      <c r="E20" s="88" t="s">
        <v>112</v>
      </c>
      <c r="F20" s="88" t="s">
        <v>112</v>
      </c>
      <c r="G20" s="88"/>
      <c r="H20" s="88"/>
      <c r="I20" s="88"/>
      <c r="J20" s="88"/>
      <c r="K20" s="32"/>
    </row>
    <row r="21" ht="16.55" customHeight="1" spans="1:11">
      <c r="A21" s="68"/>
      <c r="B21" s="87" t="s">
        <v>95</v>
      </c>
      <c r="C21" s="87" t="s">
        <v>104</v>
      </c>
      <c r="D21" s="87" t="s">
        <v>118</v>
      </c>
      <c r="E21" s="88" t="s">
        <v>116</v>
      </c>
      <c r="F21" s="88" t="s">
        <v>116</v>
      </c>
      <c r="G21" s="88"/>
      <c r="H21" s="88"/>
      <c r="I21" s="88"/>
      <c r="J21" s="88"/>
      <c r="K21" s="32"/>
    </row>
    <row r="22" ht="16.55" customHeight="1" spans="1:11">
      <c r="A22" s="68"/>
      <c r="B22" s="87" t="s">
        <v>95</v>
      </c>
      <c r="C22" s="87" t="s">
        <v>104</v>
      </c>
      <c r="D22" s="87" t="s">
        <v>119</v>
      </c>
      <c r="E22" s="88" t="s">
        <v>112</v>
      </c>
      <c r="F22" s="88" t="s">
        <v>112</v>
      </c>
      <c r="G22" s="88"/>
      <c r="H22" s="88"/>
      <c r="I22" s="88"/>
      <c r="J22" s="88"/>
      <c r="K22" s="32"/>
    </row>
    <row r="23" ht="16.55" customHeight="1" spans="1:11">
      <c r="A23" s="68"/>
      <c r="B23" s="87" t="s">
        <v>95</v>
      </c>
      <c r="C23" s="87" t="s">
        <v>104</v>
      </c>
      <c r="D23" s="87" t="s">
        <v>120</v>
      </c>
      <c r="E23" s="88" t="s">
        <v>121</v>
      </c>
      <c r="F23" s="88" t="s">
        <v>121</v>
      </c>
      <c r="G23" s="88"/>
      <c r="H23" s="88"/>
      <c r="I23" s="88"/>
      <c r="J23" s="88"/>
      <c r="K23" s="32"/>
    </row>
    <row r="24" ht="16.55" customHeight="1" spans="1:11">
      <c r="A24" s="68"/>
      <c r="B24" s="87" t="s">
        <v>95</v>
      </c>
      <c r="C24" s="87" t="s">
        <v>104</v>
      </c>
      <c r="D24" s="87" t="s">
        <v>122</v>
      </c>
      <c r="E24" s="88" t="s">
        <v>123</v>
      </c>
      <c r="F24" s="88" t="s">
        <v>123</v>
      </c>
      <c r="G24" s="88"/>
      <c r="H24" s="88"/>
      <c r="I24" s="88"/>
      <c r="J24" s="88"/>
      <c r="K24" s="32"/>
    </row>
    <row r="25" ht="16.55" customHeight="1" spans="1:11">
      <c r="A25" s="68"/>
      <c r="B25" s="87" t="s">
        <v>95</v>
      </c>
      <c r="C25" s="87" t="s">
        <v>104</v>
      </c>
      <c r="D25" s="87" t="s">
        <v>124</v>
      </c>
      <c r="E25" s="88" t="s">
        <v>125</v>
      </c>
      <c r="F25" s="88" t="s">
        <v>125</v>
      </c>
      <c r="G25" s="88"/>
      <c r="H25" s="88"/>
      <c r="I25" s="88"/>
      <c r="J25" s="88"/>
      <c r="K25" s="32"/>
    </row>
    <row r="26" ht="16.55" customHeight="1" spans="1:11">
      <c r="A26" s="68"/>
      <c r="B26" s="87" t="s">
        <v>95</v>
      </c>
      <c r="C26" s="87" t="s">
        <v>104</v>
      </c>
      <c r="D26" s="87" t="s">
        <v>126</v>
      </c>
      <c r="E26" s="88" t="s">
        <v>127</v>
      </c>
      <c r="F26" s="88" t="s">
        <v>127</v>
      </c>
      <c r="G26" s="88"/>
      <c r="H26" s="88"/>
      <c r="I26" s="88"/>
      <c r="J26" s="88"/>
      <c r="K26" s="32"/>
    </row>
    <row r="27" ht="16.55" customHeight="1" spans="1:11">
      <c r="A27" s="68"/>
      <c r="B27" s="87" t="s">
        <v>95</v>
      </c>
      <c r="C27" s="87" t="s">
        <v>128</v>
      </c>
      <c r="D27" s="87" t="s">
        <v>129</v>
      </c>
      <c r="E27" s="88" t="s">
        <v>130</v>
      </c>
      <c r="F27" s="88" t="s">
        <v>130</v>
      </c>
      <c r="G27" s="88"/>
      <c r="H27" s="88"/>
      <c r="I27" s="88"/>
      <c r="J27" s="88"/>
      <c r="K27" s="32"/>
    </row>
    <row r="28" ht="16.55" customHeight="1" spans="1:11">
      <c r="A28" s="68"/>
      <c r="B28" s="87" t="s">
        <v>95</v>
      </c>
      <c r="C28" s="87" t="s">
        <v>128</v>
      </c>
      <c r="D28" s="87" t="s">
        <v>131</v>
      </c>
      <c r="E28" s="88" t="s">
        <v>132</v>
      </c>
      <c r="F28" s="88" t="s">
        <v>132</v>
      </c>
      <c r="G28" s="88"/>
      <c r="H28" s="88"/>
      <c r="I28" s="88"/>
      <c r="J28" s="88"/>
      <c r="K28" s="32"/>
    </row>
    <row r="29" ht="16.55" customHeight="1" spans="1:11">
      <c r="A29" s="68"/>
      <c r="B29" s="87" t="s">
        <v>133</v>
      </c>
      <c r="C29" s="87" t="s">
        <v>104</v>
      </c>
      <c r="D29" s="87" t="s">
        <v>134</v>
      </c>
      <c r="E29" s="88" t="s">
        <v>135</v>
      </c>
      <c r="F29" s="88"/>
      <c r="G29" s="88" t="s">
        <v>135</v>
      </c>
      <c r="H29" s="88"/>
      <c r="I29" s="88"/>
      <c r="J29" s="88"/>
      <c r="K29" s="32"/>
    </row>
    <row r="30" ht="16.55" customHeight="1" spans="1:11">
      <c r="A30" s="68"/>
      <c r="B30" s="87" t="s">
        <v>136</v>
      </c>
      <c r="C30" s="87" t="s">
        <v>86</v>
      </c>
      <c r="D30" s="87" t="s">
        <v>137</v>
      </c>
      <c r="E30" s="88" t="s">
        <v>138</v>
      </c>
      <c r="F30" s="88" t="s">
        <v>138</v>
      </c>
      <c r="G30" s="88"/>
      <c r="H30" s="88"/>
      <c r="I30" s="88"/>
      <c r="J30" s="88"/>
      <c r="K30" s="32"/>
    </row>
    <row r="31" ht="16.25" customHeight="1" spans="1:11">
      <c r="A31" s="67"/>
      <c r="B31" s="37" t="s">
        <v>70</v>
      </c>
      <c r="C31" s="37"/>
      <c r="D31" s="37"/>
      <c r="E31" s="77">
        <f>SUM(F31+G31)</f>
        <v>2199.247707</v>
      </c>
      <c r="F31" s="89" t="s">
        <v>67</v>
      </c>
      <c r="G31" s="90">
        <v>30</v>
      </c>
      <c r="H31" s="69"/>
      <c r="I31" s="69"/>
      <c r="J31" s="69"/>
      <c r="K31" s="68"/>
    </row>
    <row r="32" ht="9.75" customHeight="1" spans="1:11">
      <c r="A32" s="74"/>
      <c r="B32" s="71"/>
      <c r="C32" s="71"/>
      <c r="D32" s="71"/>
      <c r="E32" s="51"/>
      <c r="F32" s="51"/>
      <c r="G32" s="51"/>
      <c r="H32" s="71"/>
      <c r="I32" s="51"/>
      <c r="J32" s="51"/>
      <c r="K32" s="74"/>
    </row>
  </sheetData>
  <mergeCells count="10">
    <mergeCell ref="B2:J2"/>
    <mergeCell ref="B3:C3"/>
    <mergeCell ref="H4:J4"/>
    <mergeCell ref="A6:A30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topLeftCell="E1" workbookViewId="0">
      <pane ySplit="5" topLeftCell="A6" activePane="bottomLeft" state="frozen"/>
      <selection/>
      <selection pane="bottomLeft" activeCell="F23" sqref="F23"/>
    </sheetView>
  </sheetViews>
  <sheetFormatPr defaultColWidth="9" defaultRowHeight="14.2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5"/>
      <c r="B1" s="2"/>
      <c r="C1" s="30"/>
      <c r="D1" s="30"/>
      <c r="E1" s="30"/>
      <c r="F1" s="30"/>
      <c r="G1" s="30"/>
      <c r="H1" s="3"/>
      <c r="I1" s="3"/>
      <c r="J1" s="3"/>
      <c r="K1" s="3" t="s">
        <v>139</v>
      </c>
      <c r="L1" s="3"/>
      <c r="M1" s="3"/>
      <c r="N1" s="3"/>
      <c r="O1" s="3"/>
      <c r="P1" s="3"/>
      <c r="Q1" s="52"/>
    </row>
    <row r="2" ht="22.8" customHeight="1" spans="1:17">
      <c r="A2" s="46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3"/>
    </row>
    <row r="3" ht="19.55" customHeight="1" spans="1:17">
      <c r="A3" s="46"/>
      <c r="B3" s="63"/>
      <c r="C3" s="63"/>
      <c r="D3" s="63"/>
      <c r="E3" s="47"/>
      <c r="F3" s="47"/>
      <c r="G3" s="47"/>
      <c r="H3" s="7"/>
      <c r="I3" s="7"/>
      <c r="J3" s="7"/>
      <c r="K3" s="7"/>
      <c r="L3" s="7"/>
      <c r="M3" s="7"/>
      <c r="N3" s="7"/>
      <c r="O3" s="18" t="s">
        <v>1</v>
      </c>
      <c r="P3" s="18"/>
      <c r="Q3" s="54"/>
    </row>
    <row r="4" ht="23" customHeight="1" spans="1:17">
      <c r="A4" s="48"/>
      <c r="B4" s="9" t="s">
        <v>141</v>
      </c>
      <c r="C4" s="9" t="s">
        <v>142</v>
      </c>
      <c r="D4" s="9" t="s">
        <v>143</v>
      </c>
      <c r="E4" s="9" t="s">
        <v>72</v>
      </c>
      <c r="F4" s="9" t="s">
        <v>73</v>
      </c>
      <c r="G4" s="9" t="s">
        <v>74</v>
      </c>
      <c r="H4" s="9" t="s">
        <v>52</v>
      </c>
      <c r="I4" s="9" t="s">
        <v>144</v>
      </c>
      <c r="J4" s="9"/>
      <c r="K4" s="9"/>
      <c r="L4" s="9" t="s">
        <v>145</v>
      </c>
      <c r="M4" s="9"/>
      <c r="N4" s="9"/>
      <c r="O4" s="9" t="s">
        <v>58</v>
      </c>
      <c r="P4" s="9" t="s">
        <v>64</v>
      </c>
      <c r="Q4" s="48"/>
    </row>
    <row r="5" ht="34.5" customHeight="1" spans="1:17">
      <c r="A5" s="48"/>
      <c r="B5" s="9"/>
      <c r="C5" s="9"/>
      <c r="D5" s="9"/>
      <c r="E5" s="9"/>
      <c r="F5" s="9"/>
      <c r="G5" s="9"/>
      <c r="H5" s="9"/>
      <c r="I5" s="9" t="s">
        <v>146</v>
      </c>
      <c r="J5" s="9" t="s">
        <v>147</v>
      </c>
      <c r="K5" s="9" t="s">
        <v>148</v>
      </c>
      <c r="L5" s="9" t="s">
        <v>146</v>
      </c>
      <c r="M5" s="9" t="s">
        <v>147</v>
      </c>
      <c r="N5" s="9" t="s">
        <v>148</v>
      </c>
      <c r="O5" s="9"/>
      <c r="P5" s="9"/>
      <c r="Q5" s="48"/>
    </row>
    <row r="6" ht="16.55" customHeight="1" spans="1:17">
      <c r="A6" s="46"/>
      <c r="B6" s="40" t="s">
        <v>149</v>
      </c>
      <c r="C6" s="40" t="s">
        <v>150</v>
      </c>
      <c r="D6" s="40" t="s">
        <v>151</v>
      </c>
      <c r="E6" s="40" t="s">
        <v>133</v>
      </c>
      <c r="F6" s="40" t="s">
        <v>104</v>
      </c>
      <c r="G6" s="40" t="s">
        <v>134</v>
      </c>
      <c r="H6" s="39" t="s">
        <v>135</v>
      </c>
      <c r="I6" s="39" t="s">
        <v>135</v>
      </c>
      <c r="J6" s="39"/>
      <c r="K6" s="39"/>
      <c r="L6" s="39"/>
      <c r="M6" s="39"/>
      <c r="N6" s="39"/>
      <c r="O6" s="39"/>
      <c r="P6" s="39"/>
      <c r="Q6" s="46"/>
    </row>
    <row r="7" ht="16.55" customHeight="1" spans="1:17">
      <c r="A7" s="83"/>
      <c r="B7" s="84" t="s">
        <v>152</v>
      </c>
      <c r="C7" s="84"/>
      <c r="D7" s="84"/>
      <c r="E7" s="84"/>
      <c r="F7" s="84"/>
      <c r="G7" s="84"/>
      <c r="H7" s="39" t="s">
        <v>135</v>
      </c>
      <c r="I7" s="39" t="s">
        <v>135</v>
      </c>
      <c r="J7" s="69"/>
      <c r="K7" s="69"/>
      <c r="L7" s="69"/>
      <c r="M7" s="69"/>
      <c r="N7" s="69"/>
      <c r="O7" s="69"/>
      <c r="P7" s="69"/>
      <c r="Q7" s="83"/>
    </row>
    <row r="8" ht="9.75" customHeight="1" spans="1:17">
      <c r="A8" s="50"/>
      <c r="B8" s="51"/>
      <c r="C8" s="51"/>
      <c r="D8" s="51"/>
      <c r="E8" s="43"/>
      <c r="F8" s="43"/>
      <c r="G8" s="43"/>
      <c r="H8" s="51"/>
      <c r="I8" s="51"/>
      <c r="J8" s="51"/>
      <c r="K8" s="51"/>
      <c r="L8" s="51"/>
      <c r="M8" s="51"/>
      <c r="N8" s="51"/>
      <c r="O8" s="51"/>
      <c r="P8" s="51"/>
      <c r="Q8" s="50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C41" sqref="C41"/>
    </sheetView>
  </sheetViews>
  <sheetFormatPr defaultColWidth="9" defaultRowHeight="14.2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45"/>
      <c r="B1" s="2"/>
      <c r="C1" s="3"/>
      <c r="D1" s="52"/>
    </row>
    <row r="2" ht="22.8" customHeight="1" spans="1:4">
      <c r="A2" s="46"/>
      <c r="B2" s="5" t="s">
        <v>153</v>
      </c>
      <c r="C2" s="5"/>
      <c r="D2" s="53"/>
    </row>
    <row r="3" ht="19.55" customHeight="1" spans="1:4">
      <c r="A3" s="46"/>
      <c r="B3" s="63"/>
      <c r="C3" s="64" t="s">
        <v>1</v>
      </c>
      <c r="D3" s="65"/>
    </row>
    <row r="4" ht="23" customHeight="1" spans="1:4">
      <c r="A4" s="48"/>
      <c r="B4" s="9" t="s">
        <v>154</v>
      </c>
      <c r="C4" s="9" t="s">
        <v>155</v>
      </c>
      <c r="D4" s="48"/>
    </row>
    <row r="5" ht="16.55" customHeight="1" spans="1:4">
      <c r="A5" s="46"/>
      <c r="B5" s="40" t="s">
        <v>156</v>
      </c>
      <c r="C5" s="39" t="s">
        <v>157</v>
      </c>
      <c r="D5" s="46"/>
    </row>
    <row r="6" ht="16.55" customHeight="1" spans="1:4">
      <c r="A6" s="83"/>
      <c r="B6" s="84" t="s">
        <v>152</v>
      </c>
      <c r="C6" s="69" t="s">
        <v>157</v>
      </c>
      <c r="D6" s="83"/>
    </row>
    <row r="7" ht="9.75" customHeight="1" spans="1:4">
      <c r="A7" s="50"/>
      <c r="B7" s="51"/>
      <c r="C7" s="51"/>
      <c r="D7" s="85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H11" sqref="H11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3"/>
      <c r="B1" s="57"/>
      <c r="C1" s="58"/>
      <c r="D1" s="58"/>
      <c r="E1" s="58"/>
      <c r="F1" s="59"/>
    </row>
    <row r="2" ht="22.8" customHeight="1" spans="1:6">
      <c r="A2" s="67"/>
      <c r="B2" s="5" t="s">
        <v>158</v>
      </c>
      <c r="C2" s="5"/>
      <c r="D2" s="5"/>
      <c r="E2" s="5"/>
      <c r="F2" s="61"/>
    </row>
    <row r="3" ht="19.55" customHeight="1" spans="1:6">
      <c r="A3" s="67"/>
      <c r="B3" s="63"/>
      <c r="C3" s="63"/>
      <c r="D3" s="63"/>
      <c r="E3" s="64" t="s">
        <v>1</v>
      </c>
      <c r="F3" s="65"/>
    </row>
    <row r="4" ht="23" customHeight="1" spans="1:6">
      <c r="A4" s="34"/>
      <c r="B4" s="66" t="s">
        <v>2</v>
      </c>
      <c r="C4" s="66"/>
      <c r="D4" s="66" t="s">
        <v>3</v>
      </c>
      <c r="E4" s="66"/>
      <c r="F4" s="34"/>
    </row>
    <row r="5" ht="23" customHeight="1" spans="1:6">
      <c r="A5" s="34"/>
      <c r="B5" s="66" t="s">
        <v>4</v>
      </c>
      <c r="C5" s="66" t="s">
        <v>5</v>
      </c>
      <c r="D5" s="66" t="s">
        <v>4</v>
      </c>
      <c r="E5" s="66" t="s">
        <v>5</v>
      </c>
      <c r="F5" s="34"/>
    </row>
    <row r="6" ht="16.55" customHeight="1" spans="1:6">
      <c r="A6" s="67"/>
      <c r="B6" s="81" t="s">
        <v>159</v>
      </c>
      <c r="C6" s="39" t="s">
        <v>67</v>
      </c>
      <c r="D6" s="81" t="s">
        <v>160</v>
      </c>
      <c r="E6" s="77">
        <v>2199.247707</v>
      </c>
      <c r="F6" s="67"/>
    </row>
    <row r="7" ht="16.55" customHeight="1" spans="1:6">
      <c r="A7" s="67"/>
      <c r="B7" s="81" t="s">
        <v>161</v>
      </c>
      <c r="C7" s="39" t="s">
        <v>67</v>
      </c>
      <c r="D7" s="81" t="s">
        <v>7</v>
      </c>
      <c r="E7" s="39"/>
      <c r="F7" s="67"/>
    </row>
    <row r="8" ht="16.55" customHeight="1" spans="1:6">
      <c r="A8" s="67"/>
      <c r="B8" s="81" t="s">
        <v>162</v>
      </c>
      <c r="C8" s="39"/>
      <c r="D8" s="81" t="s">
        <v>9</v>
      </c>
      <c r="E8" s="39"/>
      <c r="F8" s="67"/>
    </row>
    <row r="9" ht="16.55" customHeight="1" spans="1:6">
      <c r="A9" s="67"/>
      <c r="B9" s="81" t="s">
        <v>163</v>
      </c>
      <c r="C9" s="39"/>
      <c r="D9" s="81" t="s">
        <v>11</v>
      </c>
      <c r="E9" s="39"/>
      <c r="F9" s="67"/>
    </row>
    <row r="10" ht="16.55" customHeight="1" spans="1:6">
      <c r="A10" s="67"/>
      <c r="B10" s="81"/>
      <c r="C10" s="39"/>
      <c r="D10" s="81" t="s">
        <v>13</v>
      </c>
      <c r="E10" s="39"/>
      <c r="F10" s="67"/>
    </row>
    <row r="11" ht="16.55" customHeight="1" spans="1:6">
      <c r="A11" s="67"/>
      <c r="B11" s="81"/>
      <c r="C11" s="39"/>
      <c r="D11" s="81" t="s">
        <v>15</v>
      </c>
      <c r="E11" s="39"/>
      <c r="F11" s="67"/>
    </row>
    <row r="12" ht="16.55" customHeight="1" spans="1:6">
      <c r="A12" s="67"/>
      <c r="B12" s="81"/>
      <c r="C12" s="39"/>
      <c r="D12" s="81" t="s">
        <v>17</v>
      </c>
      <c r="E12" s="39"/>
      <c r="F12" s="67"/>
    </row>
    <row r="13" ht="16.55" customHeight="1" spans="1:6">
      <c r="A13" s="67"/>
      <c r="B13" s="81"/>
      <c r="C13" s="39"/>
      <c r="D13" s="81" t="s">
        <v>19</v>
      </c>
      <c r="E13" s="39"/>
      <c r="F13" s="67"/>
    </row>
    <row r="14" ht="16.55" customHeight="1" spans="1:6">
      <c r="A14" s="67"/>
      <c r="B14" s="81"/>
      <c r="C14" s="39"/>
      <c r="D14" s="81" t="s">
        <v>21</v>
      </c>
      <c r="E14" s="82">
        <v>361.91728</v>
      </c>
      <c r="F14" s="67"/>
    </row>
    <row r="15" ht="16.55" customHeight="1" spans="1:6">
      <c r="A15" s="67"/>
      <c r="B15" s="81"/>
      <c r="C15" s="39"/>
      <c r="D15" s="81" t="s">
        <v>23</v>
      </c>
      <c r="E15" s="39"/>
      <c r="F15" s="67"/>
    </row>
    <row r="16" ht="16.55" customHeight="1" spans="1:6">
      <c r="A16" s="67"/>
      <c r="B16" s="81"/>
      <c r="C16" s="39"/>
      <c r="D16" s="81" t="s">
        <v>24</v>
      </c>
      <c r="E16" s="82">
        <v>170.507988</v>
      </c>
      <c r="F16" s="67"/>
    </row>
    <row r="17" ht="16.55" customHeight="1" spans="1:6">
      <c r="A17" s="67"/>
      <c r="B17" s="81"/>
      <c r="C17" s="39"/>
      <c r="D17" s="81" t="s">
        <v>25</v>
      </c>
      <c r="E17" s="39"/>
      <c r="F17" s="67"/>
    </row>
    <row r="18" ht="16.55" customHeight="1" spans="1:6">
      <c r="A18" s="67"/>
      <c r="B18" s="81"/>
      <c r="C18" s="39"/>
      <c r="D18" s="81" t="s">
        <v>26</v>
      </c>
      <c r="E18" s="39"/>
      <c r="F18" s="67"/>
    </row>
    <row r="19" ht="16.55" customHeight="1" spans="1:6">
      <c r="A19" s="67"/>
      <c r="B19" s="81"/>
      <c r="C19" s="39"/>
      <c r="D19" s="81" t="s">
        <v>27</v>
      </c>
      <c r="E19" s="76">
        <f>-76.9573+1583.928939</f>
        <v>1506.971639</v>
      </c>
      <c r="F19" s="67"/>
    </row>
    <row r="20" ht="16.55" customHeight="1" spans="1:6">
      <c r="A20" s="67"/>
      <c r="B20" s="81"/>
      <c r="C20" s="39"/>
      <c r="D20" s="81" t="s">
        <v>28</v>
      </c>
      <c r="E20" s="39"/>
      <c r="F20" s="67"/>
    </row>
    <row r="21" ht="16.55" customHeight="1" spans="1:6">
      <c r="A21" s="67"/>
      <c r="B21" s="81"/>
      <c r="C21" s="39"/>
      <c r="D21" s="81" t="s">
        <v>29</v>
      </c>
      <c r="E21" s="39"/>
      <c r="F21" s="67"/>
    </row>
    <row r="22" ht="16.55" customHeight="1" spans="1:6">
      <c r="A22" s="67"/>
      <c r="B22" s="81"/>
      <c r="C22" s="39"/>
      <c r="D22" s="81" t="s">
        <v>30</v>
      </c>
      <c r="E22" s="39"/>
      <c r="F22" s="67"/>
    </row>
    <row r="23" ht="16.55" customHeight="1" spans="1:6">
      <c r="A23" s="67"/>
      <c r="B23" s="81"/>
      <c r="C23" s="39"/>
      <c r="D23" s="81" t="s">
        <v>31</v>
      </c>
      <c r="E23" s="39"/>
      <c r="F23" s="67"/>
    </row>
    <row r="24" ht="16.55" customHeight="1" spans="1:6">
      <c r="A24" s="67"/>
      <c r="B24" s="81"/>
      <c r="C24" s="39"/>
      <c r="D24" s="81" t="s">
        <v>32</v>
      </c>
      <c r="E24" s="39"/>
      <c r="F24" s="67"/>
    </row>
    <row r="25" ht="16.55" customHeight="1" spans="1:6">
      <c r="A25" s="67"/>
      <c r="B25" s="81"/>
      <c r="C25" s="39"/>
      <c r="D25" s="81" t="s">
        <v>33</v>
      </c>
      <c r="E25" s="39"/>
      <c r="F25" s="67"/>
    </row>
    <row r="26" ht="16.55" customHeight="1" spans="1:6">
      <c r="A26" s="67"/>
      <c r="B26" s="81"/>
      <c r="C26" s="39"/>
      <c r="D26" s="81" t="s">
        <v>34</v>
      </c>
      <c r="E26" s="82">
        <v>159.8508</v>
      </c>
      <c r="F26" s="67"/>
    </row>
    <row r="27" ht="16.55" customHeight="1" spans="1:6">
      <c r="A27" s="67"/>
      <c r="B27" s="81"/>
      <c r="C27" s="39"/>
      <c r="D27" s="81" t="s">
        <v>35</v>
      </c>
      <c r="E27" s="39"/>
      <c r="F27" s="67"/>
    </row>
    <row r="28" ht="16.55" customHeight="1" spans="1:6">
      <c r="A28" s="67"/>
      <c r="B28" s="81"/>
      <c r="C28" s="39"/>
      <c r="D28" s="81" t="s">
        <v>36</v>
      </c>
      <c r="E28" s="39"/>
      <c r="F28" s="67"/>
    </row>
    <row r="29" ht="16.55" customHeight="1" spans="1:6">
      <c r="A29" s="67"/>
      <c r="B29" s="81"/>
      <c r="C29" s="39"/>
      <c r="D29" s="81" t="s">
        <v>37</v>
      </c>
      <c r="E29" s="39"/>
      <c r="F29" s="67"/>
    </row>
    <row r="30" ht="16.55" customHeight="1" spans="1:6">
      <c r="A30" s="67"/>
      <c r="B30" s="81"/>
      <c r="C30" s="39"/>
      <c r="D30" s="81" t="s">
        <v>164</v>
      </c>
      <c r="E30" s="39"/>
      <c r="F30" s="67"/>
    </row>
    <row r="31" ht="16.55" customHeight="1" spans="1:6">
      <c r="A31" s="67"/>
      <c r="B31" s="81"/>
      <c r="C31" s="39"/>
      <c r="D31" s="81" t="s">
        <v>165</v>
      </c>
      <c r="E31" s="39"/>
      <c r="F31" s="67"/>
    </row>
    <row r="32" ht="16.55" customHeight="1" spans="1:6">
      <c r="A32" s="67"/>
      <c r="B32" s="81"/>
      <c r="C32" s="39"/>
      <c r="D32" s="81" t="s">
        <v>166</v>
      </c>
      <c r="E32" s="39"/>
      <c r="F32" s="67"/>
    </row>
    <row r="33" ht="16.55" customHeight="1" spans="1:6">
      <c r="A33" s="67"/>
      <c r="B33" s="81"/>
      <c r="C33" s="39"/>
      <c r="D33" s="81" t="s">
        <v>167</v>
      </c>
      <c r="E33" s="39"/>
      <c r="F33" s="67"/>
    </row>
    <row r="34" ht="16.55" customHeight="1" spans="1:6">
      <c r="A34" s="67"/>
      <c r="B34" s="81"/>
      <c r="C34" s="39"/>
      <c r="D34" s="81" t="s">
        <v>168</v>
      </c>
      <c r="E34" s="39"/>
      <c r="F34" s="67"/>
    </row>
    <row r="35" ht="16.55" customHeight="1" spans="1:6">
      <c r="A35" s="67"/>
      <c r="B35" s="81"/>
      <c r="C35" s="39"/>
      <c r="D35" s="81" t="s">
        <v>169</v>
      </c>
      <c r="E35" s="39"/>
      <c r="F35" s="67"/>
    </row>
    <row r="36" ht="16.55" customHeight="1" spans="1:6">
      <c r="A36" s="67"/>
      <c r="B36" s="81"/>
      <c r="C36" s="39"/>
      <c r="D36" s="81" t="s">
        <v>170</v>
      </c>
      <c r="E36" s="39"/>
      <c r="F36" s="67"/>
    </row>
    <row r="37" ht="16.55" customHeight="1" spans="1:6">
      <c r="A37" s="67"/>
      <c r="B37" s="81"/>
      <c r="C37" s="39"/>
      <c r="D37" s="81" t="s">
        <v>171</v>
      </c>
      <c r="E37" s="39"/>
      <c r="F37" s="67"/>
    </row>
    <row r="38" ht="16.55" customHeight="1" spans="1:6">
      <c r="A38" s="67"/>
      <c r="B38" s="81" t="s">
        <v>172</v>
      </c>
      <c r="C38" s="76">
        <v>30</v>
      </c>
      <c r="D38" s="81" t="s">
        <v>173</v>
      </c>
      <c r="E38" s="39"/>
      <c r="F38" s="67"/>
    </row>
    <row r="39" ht="16.55" customHeight="1" spans="1:6">
      <c r="A39" s="67"/>
      <c r="B39" s="81" t="s">
        <v>174</v>
      </c>
      <c r="C39" s="76">
        <v>30</v>
      </c>
      <c r="D39" s="81"/>
      <c r="E39" s="39"/>
      <c r="F39" s="67"/>
    </row>
    <row r="40" ht="16.55" customHeight="1" spans="1:6">
      <c r="A40" s="32"/>
      <c r="B40" s="81" t="s">
        <v>175</v>
      </c>
      <c r="C40" s="39"/>
      <c r="D40" s="81"/>
      <c r="E40" s="39"/>
      <c r="F40" s="32"/>
    </row>
    <row r="41" ht="16.55" customHeight="1" spans="1:6">
      <c r="A41" s="32"/>
      <c r="B41" s="81" t="s">
        <v>176</v>
      </c>
      <c r="C41" s="39"/>
      <c r="D41" s="81"/>
      <c r="E41" s="39"/>
      <c r="F41" s="32"/>
    </row>
    <row r="42" ht="16.55" customHeight="1" spans="1:6">
      <c r="A42" s="67"/>
      <c r="B42" s="37" t="s">
        <v>47</v>
      </c>
      <c r="C42" s="77">
        <f>C39+C7</f>
        <v>2199.247707</v>
      </c>
      <c r="D42" s="37" t="s">
        <v>48</v>
      </c>
      <c r="E42" s="77">
        <v>2199.247707</v>
      </c>
      <c r="F42" s="67"/>
    </row>
    <row r="43" ht="9.75" customHeight="1" spans="1:6">
      <c r="A43" s="74"/>
      <c r="B43" s="71"/>
      <c r="C43" s="71"/>
      <c r="D43" s="71"/>
      <c r="E43" s="71"/>
      <c r="F43" s="72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pane ySplit="6" topLeftCell="A15" activePane="bottomLeft" state="frozen"/>
      <selection/>
      <selection pane="bottomLeft" activeCell="F23" sqref="F23"/>
    </sheetView>
  </sheetViews>
  <sheetFormatPr defaultColWidth="9" defaultRowHeight="14.2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3"/>
      <c r="B1" s="57"/>
      <c r="C1" s="75"/>
      <c r="D1" s="58"/>
      <c r="E1" s="58"/>
      <c r="F1" s="58"/>
      <c r="G1" s="58"/>
      <c r="H1" s="58" t="s">
        <v>139</v>
      </c>
      <c r="I1" s="58"/>
      <c r="J1" s="75"/>
      <c r="K1" s="59"/>
    </row>
    <row r="2" ht="22.8" customHeight="1" spans="1:11">
      <c r="A2" s="67"/>
      <c r="B2" s="5" t="s">
        <v>177</v>
      </c>
      <c r="C2" s="5"/>
      <c r="D2" s="5"/>
      <c r="E2" s="5"/>
      <c r="F2" s="5"/>
      <c r="G2" s="5"/>
      <c r="H2" s="5"/>
      <c r="I2" s="5"/>
      <c r="J2" s="79"/>
      <c r="K2" s="61"/>
    </row>
    <row r="3" ht="19.55" customHeight="1" spans="1:11">
      <c r="A3" s="67"/>
      <c r="B3" s="63"/>
      <c r="C3" s="63"/>
      <c r="D3" s="63"/>
      <c r="E3" s="63"/>
      <c r="F3" s="63"/>
      <c r="G3" s="63"/>
      <c r="H3" s="63"/>
      <c r="I3" s="64"/>
      <c r="J3" s="64" t="s">
        <v>1</v>
      </c>
      <c r="K3" s="65"/>
    </row>
    <row r="4" ht="23" customHeight="1" spans="1:11">
      <c r="A4" s="34"/>
      <c r="B4" s="66" t="s">
        <v>178</v>
      </c>
      <c r="C4" s="66" t="s">
        <v>179</v>
      </c>
      <c r="D4" s="66"/>
      <c r="E4" s="66" t="s">
        <v>5</v>
      </c>
      <c r="F4" s="66"/>
      <c r="G4" s="66"/>
      <c r="H4" s="66"/>
      <c r="I4" s="66"/>
      <c r="J4" s="66"/>
      <c r="K4" s="34"/>
    </row>
    <row r="5" ht="23" customHeight="1" spans="1:11">
      <c r="A5" s="34"/>
      <c r="B5" s="66"/>
      <c r="C5" s="66" t="s">
        <v>180</v>
      </c>
      <c r="D5" s="66" t="s">
        <v>181</v>
      </c>
      <c r="E5" s="66" t="s">
        <v>52</v>
      </c>
      <c r="F5" s="66" t="s">
        <v>75</v>
      </c>
      <c r="G5" s="66"/>
      <c r="H5" s="66"/>
      <c r="I5" s="66" t="s">
        <v>76</v>
      </c>
      <c r="J5" s="66"/>
      <c r="K5" s="80"/>
    </row>
    <row r="6" ht="34.5" customHeight="1" spans="1:11">
      <c r="A6" s="34"/>
      <c r="B6" s="66"/>
      <c r="C6" s="66"/>
      <c r="D6" s="66"/>
      <c r="E6" s="66"/>
      <c r="F6" s="66" t="s">
        <v>54</v>
      </c>
      <c r="G6" s="66" t="s">
        <v>182</v>
      </c>
      <c r="H6" s="66" t="s">
        <v>183</v>
      </c>
      <c r="I6" s="66" t="s">
        <v>184</v>
      </c>
      <c r="J6" s="9" t="s">
        <v>185</v>
      </c>
      <c r="K6" s="34"/>
    </row>
    <row r="7" ht="16.55" customHeight="1" spans="1:11">
      <c r="A7" s="67"/>
      <c r="B7" s="40" t="s">
        <v>149</v>
      </c>
      <c r="C7" s="40" t="s">
        <v>186</v>
      </c>
      <c r="D7" s="40" t="s">
        <v>187</v>
      </c>
      <c r="E7" s="76">
        <v>1476.971639</v>
      </c>
      <c r="F7" s="76">
        <v>1476.971639</v>
      </c>
      <c r="G7" s="76">
        <v>1370.241688</v>
      </c>
      <c r="H7" s="76">
        <v>106.729951</v>
      </c>
      <c r="I7" s="39"/>
      <c r="J7" s="39"/>
      <c r="K7" s="67"/>
    </row>
    <row r="8" ht="16.55" customHeight="1" spans="1:11">
      <c r="A8" s="67"/>
      <c r="B8" s="40" t="s">
        <v>149</v>
      </c>
      <c r="C8" s="40" t="s">
        <v>188</v>
      </c>
      <c r="D8" s="40" t="s">
        <v>189</v>
      </c>
      <c r="E8" s="76">
        <v>159.8508</v>
      </c>
      <c r="F8" s="76">
        <v>159.8508</v>
      </c>
      <c r="G8" s="76">
        <v>159.8508</v>
      </c>
      <c r="H8" s="76"/>
      <c r="I8" s="39"/>
      <c r="J8" s="39"/>
      <c r="K8" s="67"/>
    </row>
    <row r="9" ht="16.55" customHeight="1" spans="1:11">
      <c r="A9" s="67"/>
      <c r="B9" s="40" t="s">
        <v>149</v>
      </c>
      <c r="C9" s="40" t="s">
        <v>190</v>
      </c>
      <c r="D9" s="40" t="s">
        <v>191</v>
      </c>
      <c r="E9" s="76">
        <v>71.2072</v>
      </c>
      <c r="F9" s="76">
        <v>71.2072</v>
      </c>
      <c r="G9" s="76">
        <v>71.2072</v>
      </c>
      <c r="H9" s="76"/>
      <c r="I9" s="39"/>
      <c r="J9" s="39"/>
      <c r="K9" s="67"/>
    </row>
    <row r="10" ht="16.55" customHeight="1" spans="1:11">
      <c r="A10" s="67"/>
      <c r="B10" s="40" t="s">
        <v>149</v>
      </c>
      <c r="C10" s="40" t="s">
        <v>192</v>
      </c>
      <c r="D10" s="40" t="s">
        <v>193</v>
      </c>
      <c r="E10" s="76">
        <v>96.90336</v>
      </c>
      <c r="F10" s="76">
        <v>96.90336</v>
      </c>
      <c r="G10" s="76">
        <v>96.90336</v>
      </c>
      <c r="H10" s="76"/>
      <c r="I10" s="39"/>
      <c r="J10" s="39"/>
      <c r="K10" s="67"/>
    </row>
    <row r="11" ht="16.55" customHeight="1" spans="1:11">
      <c r="A11" s="67"/>
      <c r="B11" s="40" t="s">
        <v>149</v>
      </c>
      <c r="C11" s="40" t="s">
        <v>194</v>
      </c>
      <c r="D11" s="40" t="s">
        <v>195</v>
      </c>
      <c r="E11" s="76">
        <v>170.507988</v>
      </c>
      <c r="F11" s="76">
        <v>170.507988</v>
      </c>
      <c r="G11" s="76">
        <v>170.507988</v>
      </c>
      <c r="H11" s="76"/>
      <c r="I11" s="39"/>
      <c r="J11" s="39"/>
      <c r="K11" s="67"/>
    </row>
    <row r="12" ht="16.55" customHeight="1" spans="1:11">
      <c r="A12" s="67"/>
      <c r="B12" s="40" t="s">
        <v>149</v>
      </c>
      <c r="C12" s="40" t="s">
        <v>196</v>
      </c>
      <c r="D12" s="40" t="s">
        <v>197</v>
      </c>
      <c r="E12" s="76">
        <v>193.80672</v>
      </c>
      <c r="F12" s="76">
        <v>193.80672</v>
      </c>
      <c r="G12" s="76">
        <v>193.80672</v>
      </c>
      <c r="H12" s="76"/>
      <c r="I12" s="39"/>
      <c r="J12" s="39"/>
      <c r="K12" s="67"/>
    </row>
    <row r="13" ht="16.55" customHeight="1" spans="1:11">
      <c r="A13" s="68"/>
      <c r="B13" s="38"/>
      <c r="C13" s="38"/>
      <c r="D13" s="37" t="s">
        <v>70</v>
      </c>
      <c r="E13" s="77">
        <f>SUM(E7:E12)</f>
        <v>2169.247707</v>
      </c>
      <c r="F13" s="77">
        <v>2169.247707</v>
      </c>
      <c r="G13" s="77">
        <v>2062.517756</v>
      </c>
      <c r="H13" s="77">
        <v>106.729951</v>
      </c>
      <c r="I13" s="69"/>
      <c r="J13" s="69"/>
      <c r="K13" s="68"/>
    </row>
    <row r="14" ht="9.75" customHeight="1" spans="1:11">
      <c r="A14" s="74"/>
      <c r="B14" s="71"/>
      <c r="C14" s="78"/>
      <c r="D14" s="71"/>
      <c r="E14" s="71"/>
      <c r="F14" s="71"/>
      <c r="G14" s="71"/>
      <c r="H14" s="71"/>
      <c r="I14" s="71"/>
      <c r="J14" s="78"/>
      <c r="K14" s="72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pane ySplit="5" topLeftCell="A14" activePane="bottomLeft" state="frozen"/>
      <selection/>
      <selection pane="bottomLeft" activeCell="C41" sqref="C41"/>
    </sheetView>
  </sheetViews>
  <sheetFormatPr defaultColWidth="9" defaultRowHeight="14.2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3"/>
      <c r="B1" s="57"/>
      <c r="C1" s="58"/>
      <c r="D1" s="58"/>
      <c r="E1" s="58"/>
      <c r="F1" s="58" t="s">
        <v>139</v>
      </c>
      <c r="G1" s="59"/>
    </row>
    <row r="2" ht="22.8" customHeight="1" spans="1:7">
      <c r="A2" s="67"/>
      <c r="B2" s="5" t="s">
        <v>198</v>
      </c>
      <c r="C2" s="5"/>
      <c r="D2" s="5"/>
      <c r="E2" s="5"/>
      <c r="F2" s="5"/>
      <c r="G2" s="61"/>
    </row>
    <row r="3" ht="19.55" customHeight="1" spans="1:7">
      <c r="A3" s="67"/>
      <c r="B3" s="63"/>
      <c r="C3" s="63"/>
      <c r="D3" s="63"/>
      <c r="E3" s="63"/>
      <c r="F3" s="64" t="s">
        <v>1</v>
      </c>
      <c r="G3" s="65"/>
    </row>
    <row r="4" ht="22.8" customHeight="1" spans="1:7">
      <c r="A4" s="34"/>
      <c r="B4" s="66" t="s">
        <v>73</v>
      </c>
      <c r="C4" s="66" t="s">
        <v>74</v>
      </c>
      <c r="D4" s="66" t="s">
        <v>5</v>
      </c>
      <c r="E4" s="66"/>
      <c r="F4" s="66"/>
      <c r="G4" s="34"/>
    </row>
    <row r="5" ht="22.8" customHeight="1" spans="1:7">
      <c r="A5" s="34"/>
      <c r="B5" s="66"/>
      <c r="C5" s="66"/>
      <c r="D5" s="66" t="s">
        <v>52</v>
      </c>
      <c r="E5" s="66" t="s">
        <v>182</v>
      </c>
      <c r="F5" s="66" t="s">
        <v>183</v>
      </c>
      <c r="G5" s="34"/>
    </row>
    <row r="6" ht="16.55" customHeight="1" spans="1:7">
      <c r="A6" s="67"/>
      <c r="B6" s="40" t="s">
        <v>86</v>
      </c>
      <c r="C6" s="40" t="s">
        <v>96</v>
      </c>
      <c r="D6" s="39" t="s">
        <v>97</v>
      </c>
      <c r="E6" s="39" t="s">
        <v>97</v>
      </c>
      <c r="F6" s="39"/>
      <c r="G6" s="67"/>
    </row>
    <row r="7" ht="16.55" customHeight="1" spans="1:7">
      <c r="A7" s="67"/>
      <c r="B7" s="40" t="s">
        <v>86</v>
      </c>
      <c r="C7" s="40" t="s">
        <v>98</v>
      </c>
      <c r="D7" s="39" t="s">
        <v>99</v>
      </c>
      <c r="E7" s="39" t="s">
        <v>99</v>
      </c>
      <c r="F7" s="39"/>
      <c r="G7" s="67"/>
    </row>
    <row r="8" ht="16.55" customHeight="1" spans="1:7">
      <c r="A8" s="67"/>
      <c r="B8" s="40" t="s">
        <v>86</v>
      </c>
      <c r="C8" s="40" t="s">
        <v>100</v>
      </c>
      <c r="D8" s="39" t="s">
        <v>101</v>
      </c>
      <c r="E8" s="39" t="s">
        <v>101</v>
      </c>
      <c r="F8" s="39"/>
      <c r="G8" s="67"/>
    </row>
    <row r="9" ht="16.55" customHeight="1" spans="1:7">
      <c r="A9" s="67"/>
      <c r="B9" s="40" t="s">
        <v>86</v>
      </c>
      <c r="C9" s="40" t="s">
        <v>87</v>
      </c>
      <c r="D9" s="39" t="s">
        <v>88</v>
      </c>
      <c r="E9" s="39" t="s">
        <v>88</v>
      </c>
      <c r="F9" s="39"/>
      <c r="G9" s="67"/>
    </row>
    <row r="10" ht="16.55" customHeight="1" spans="1:7">
      <c r="A10" s="67"/>
      <c r="B10" s="40" t="s">
        <v>86</v>
      </c>
      <c r="C10" s="40" t="s">
        <v>90</v>
      </c>
      <c r="D10" s="39" t="s">
        <v>91</v>
      </c>
      <c r="E10" s="39" t="s">
        <v>91</v>
      </c>
      <c r="F10" s="39"/>
      <c r="G10" s="67"/>
    </row>
    <row r="11" ht="16.55" customHeight="1" spans="1:7">
      <c r="A11" s="67"/>
      <c r="B11" s="40" t="s">
        <v>86</v>
      </c>
      <c r="C11" s="40" t="s">
        <v>93</v>
      </c>
      <c r="D11" s="39" t="s">
        <v>94</v>
      </c>
      <c r="E11" s="39" t="s">
        <v>94</v>
      </c>
      <c r="F11" s="39"/>
      <c r="G11" s="67"/>
    </row>
    <row r="12" ht="16.55" customHeight="1" spans="1:7">
      <c r="A12" s="67"/>
      <c r="B12" s="40" t="s">
        <v>86</v>
      </c>
      <c r="C12" s="40" t="s">
        <v>102</v>
      </c>
      <c r="D12" s="39" t="s">
        <v>103</v>
      </c>
      <c r="E12" s="39" t="s">
        <v>103</v>
      </c>
      <c r="F12" s="39"/>
      <c r="G12" s="67"/>
    </row>
    <row r="13" ht="16.55" customHeight="1" spans="1:7">
      <c r="A13" s="67"/>
      <c r="B13" s="40" t="s">
        <v>86</v>
      </c>
      <c r="C13" s="40" t="s">
        <v>137</v>
      </c>
      <c r="D13" s="39" t="s">
        <v>138</v>
      </c>
      <c r="E13" s="39" t="s">
        <v>138</v>
      </c>
      <c r="F13" s="39"/>
      <c r="G13" s="67"/>
    </row>
    <row r="14" ht="16.55" customHeight="1" spans="1:7">
      <c r="A14" s="67"/>
      <c r="B14" s="40" t="s">
        <v>104</v>
      </c>
      <c r="C14" s="40" t="s">
        <v>105</v>
      </c>
      <c r="D14" s="39" t="s">
        <v>106</v>
      </c>
      <c r="E14" s="39"/>
      <c r="F14" s="39" t="s">
        <v>106</v>
      </c>
      <c r="G14" s="67"/>
    </row>
    <row r="15" ht="16.55" customHeight="1" spans="1:7">
      <c r="A15" s="67"/>
      <c r="B15" s="40" t="s">
        <v>104</v>
      </c>
      <c r="C15" s="40" t="s">
        <v>107</v>
      </c>
      <c r="D15" s="39" t="s">
        <v>108</v>
      </c>
      <c r="E15" s="39"/>
      <c r="F15" s="39" t="s">
        <v>108</v>
      </c>
      <c r="G15" s="67"/>
    </row>
    <row r="16" ht="16.55" customHeight="1" spans="1:7">
      <c r="A16" s="67"/>
      <c r="B16" s="40" t="s">
        <v>104</v>
      </c>
      <c r="C16" s="40" t="s">
        <v>109</v>
      </c>
      <c r="D16" s="39" t="s">
        <v>110</v>
      </c>
      <c r="E16" s="39"/>
      <c r="F16" s="39" t="s">
        <v>110</v>
      </c>
      <c r="G16" s="67"/>
    </row>
    <row r="17" ht="16.55" customHeight="1" spans="1:7">
      <c r="A17" s="67"/>
      <c r="B17" s="40" t="s">
        <v>104</v>
      </c>
      <c r="C17" s="40" t="s">
        <v>111</v>
      </c>
      <c r="D17" s="39" t="s">
        <v>112</v>
      </c>
      <c r="E17" s="39"/>
      <c r="F17" s="39" t="s">
        <v>112</v>
      </c>
      <c r="G17" s="67"/>
    </row>
    <row r="18" ht="16.55" customHeight="1" spans="1:7">
      <c r="A18" s="67"/>
      <c r="B18" s="40" t="s">
        <v>104</v>
      </c>
      <c r="C18" s="40" t="s">
        <v>113</v>
      </c>
      <c r="D18" s="39" t="s">
        <v>114</v>
      </c>
      <c r="E18" s="39"/>
      <c r="F18" s="39" t="s">
        <v>114</v>
      </c>
      <c r="G18" s="67"/>
    </row>
    <row r="19" ht="16.55" customHeight="1" spans="1:7">
      <c r="A19" s="67"/>
      <c r="B19" s="40" t="s">
        <v>104</v>
      </c>
      <c r="C19" s="40" t="s">
        <v>115</v>
      </c>
      <c r="D19" s="39" t="s">
        <v>116</v>
      </c>
      <c r="E19" s="39"/>
      <c r="F19" s="39" t="s">
        <v>116</v>
      </c>
      <c r="G19" s="67"/>
    </row>
    <row r="20" ht="16.55" customHeight="1" spans="1:7">
      <c r="A20" s="67"/>
      <c r="B20" s="40" t="s">
        <v>104</v>
      </c>
      <c r="C20" s="40" t="s">
        <v>117</v>
      </c>
      <c r="D20" s="39" t="s">
        <v>112</v>
      </c>
      <c r="E20" s="39"/>
      <c r="F20" s="39" t="s">
        <v>112</v>
      </c>
      <c r="G20" s="67"/>
    </row>
    <row r="21" ht="16.55" customHeight="1" spans="1:7">
      <c r="A21" s="67"/>
      <c r="B21" s="40" t="s">
        <v>104</v>
      </c>
      <c r="C21" s="40" t="s">
        <v>118</v>
      </c>
      <c r="D21" s="39" t="s">
        <v>116</v>
      </c>
      <c r="E21" s="39"/>
      <c r="F21" s="39" t="s">
        <v>116</v>
      </c>
      <c r="G21" s="67"/>
    </row>
    <row r="22" ht="16.55" customHeight="1" spans="1:7">
      <c r="A22" s="67"/>
      <c r="B22" s="40" t="s">
        <v>104</v>
      </c>
      <c r="C22" s="40" t="s">
        <v>119</v>
      </c>
      <c r="D22" s="39" t="s">
        <v>112</v>
      </c>
      <c r="E22" s="39"/>
      <c r="F22" s="39" t="s">
        <v>112</v>
      </c>
      <c r="G22" s="67"/>
    </row>
    <row r="23" ht="16.55" customHeight="1" spans="1:7">
      <c r="A23" s="67"/>
      <c r="B23" s="40" t="s">
        <v>104</v>
      </c>
      <c r="C23" s="40" t="s">
        <v>120</v>
      </c>
      <c r="D23" s="39" t="s">
        <v>121</v>
      </c>
      <c r="E23" s="39"/>
      <c r="F23" s="39" t="s">
        <v>121</v>
      </c>
      <c r="G23" s="67"/>
    </row>
    <row r="24" ht="16.55" customHeight="1" spans="1:7">
      <c r="A24" s="67"/>
      <c r="B24" s="40" t="s">
        <v>104</v>
      </c>
      <c r="C24" s="40" t="s">
        <v>122</v>
      </c>
      <c r="D24" s="39" t="s">
        <v>123</v>
      </c>
      <c r="E24" s="39"/>
      <c r="F24" s="39" t="s">
        <v>123</v>
      </c>
      <c r="G24" s="67"/>
    </row>
    <row r="25" ht="16.55" customHeight="1" spans="1:7">
      <c r="A25" s="67"/>
      <c r="B25" s="40" t="s">
        <v>104</v>
      </c>
      <c r="C25" s="40" t="s">
        <v>124</v>
      </c>
      <c r="D25" s="39" t="s">
        <v>125</v>
      </c>
      <c r="E25" s="39"/>
      <c r="F25" s="39" t="s">
        <v>125</v>
      </c>
      <c r="G25" s="67"/>
    </row>
    <row r="26" ht="16.55" customHeight="1" spans="1:7">
      <c r="A26" s="67"/>
      <c r="B26" s="40" t="s">
        <v>104</v>
      </c>
      <c r="C26" s="40" t="s">
        <v>126</v>
      </c>
      <c r="D26" s="39" t="s">
        <v>127</v>
      </c>
      <c r="E26" s="39"/>
      <c r="F26" s="39" t="s">
        <v>127</v>
      </c>
      <c r="G26" s="67"/>
    </row>
    <row r="27" ht="16.55" customHeight="1" spans="1:7">
      <c r="A27" s="67"/>
      <c r="B27" s="40" t="s">
        <v>128</v>
      </c>
      <c r="C27" s="40" t="s">
        <v>129</v>
      </c>
      <c r="D27" s="39" t="s">
        <v>130</v>
      </c>
      <c r="E27" s="39" t="s">
        <v>130</v>
      </c>
      <c r="F27" s="39"/>
      <c r="G27" s="67"/>
    </row>
    <row r="28" ht="16.55" customHeight="1" spans="1:7">
      <c r="A28" s="67"/>
      <c r="B28" s="40" t="s">
        <v>128</v>
      </c>
      <c r="C28" s="40" t="s">
        <v>131</v>
      </c>
      <c r="D28" s="39" t="s">
        <v>132</v>
      </c>
      <c r="E28" s="39" t="s">
        <v>132</v>
      </c>
      <c r="F28" s="39"/>
      <c r="G28" s="67"/>
    </row>
    <row r="29" ht="16.55" customHeight="1" spans="1:7">
      <c r="A29" s="67"/>
      <c r="B29" s="40" t="s">
        <v>82</v>
      </c>
      <c r="C29" s="40" t="s">
        <v>83</v>
      </c>
      <c r="D29" s="39" t="s">
        <v>84</v>
      </c>
      <c r="E29" s="39" t="s">
        <v>84</v>
      </c>
      <c r="F29" s="39"/>
      <c r="G29" s="67"/>
    </row>
    <row r="30" ht="16.55" customHeight="1" spans="1:7">
      <c r="A30" s="68"/>
      <c r="B30" s="38"/>
      <c r="C30" s="37" t="s">
        <v>70</v>
      </c>
      <c r="D30" s="69" t="s">
        <v>67</v>
      </c>
      <c r="E30" s="69" t="s">
        <v>199</v>
      </c>
      <c r="F30" s="69" t="s">
        <v>200</v>
      </c>
      <c r="G30" s="68"/>
    </row>
    <row r="31" ht="9.75" customHeight="1" spans="1:7">
      <c r="A31" s="74"/>
      <c r="B31" s="71"/>
      <c r="C31" s="71"/>
      <c r="D31" s="71"/>
      <c r="E31" s="71"/>
      <c r="F31" s="71"/>
      <c r="G31" s="72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C41" sqref="C41"/>
    </sheetView>
  </sheetViews>
  <sheetFormatPr defaultColWidth="9" defaultRowHeight="14.2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3"/>
      <c r="B1" s="57"/>
      <c r="C1" s="58"/>
      <c r="D1" s="58"/>
      <c r="E1" s="58"/>
      <c r="F1" s="58"/>
      <c r="G1" s="58" t="s">
        <v>139</v>
      </c>
      <c r="H1" s="59"/>
    </row>
    <row r="2" ht="22.8" customHeight="1" spans="1:8">
      <c r="A2" s="67"/>
      <c r="B2" s="5" t="s">
        <v>201</v>
      </c>
      <c r="C2" s="5"/>
      <c r="D2" s="5"/>
      <c r="E2" s="5"/>
      <c r="F2" s="5"/>
      <c r="G2" s="5"/>
      <c r="H2" s="61"/>
    </row>
    <row r="3" ht="19.55" customHeight="1" spans="1:8">
      <c r="A3" s="67"/>
      <c r="B3" s="63"/>
      <c r="C3" s="63"/>
      <c r="D3" s="63"/>
      <c r="E3" s="63"/>
      <c r="F3" s="63"/>
      <c r="G3" s="64" t="s">
        <v>1</v>
      </c>
      <c r="H3" s="65"/>
    </row>
    <row r="4" ht="22.8" customHeight="1" spans="1:8">
      <c r="A4" s="34"/>
      <c r="B4" s="66" t="s">
        <v>72</v>
      </c>
      <c r="C4" s="66" t="s">
        <v>73</v>
      </c>
      <c r="D4" s="66" t="s">
        <v>74</v>
      </c>
      <c r="E4" s="66" t="s">
        <v>5</v>
      </c>
      <c r="F4" s="66"/>
      <c r="G4" s="66"/>
      <c r="H4" s="34"/>
    </row>
    <row r="5" ht="22.8" customHeight="1" spans="1:8">
      <c r="A5" s="34"/>
      <c r="B5" s="66"/>
      <c r="C5" s="66"/>
      <c r="D5" s="66"/>
      <c r="E5" s="66" t="s">
        <v>52</v>
      </c>
      <c r="F5" s="66" t="s">
        <v>75</v>
      </c>
      <c r="G5" s="66" t="s">
        <v>76</v>
      </c>
      <c r="H5" s="34"/>
    </row>
    <row r="6" ht="16.55" customHeight="1" spans="1:8">
      <c r="A6" s="67"/>
      <c r="B6" s="40"/>
      <c r="C6" s="40"/>
      <c r="D6" s="40"/>
      <c r="E6" s="39"/>
      <c r="F6" s="39"/>
      <c r="G6" s="39"/>
      <c r="H6" s="67"/>
    </row>
    <row r="7" ht="16.55" customHeight="1" spans="1:8">
      <c r="A7" s="68"/>
      <c r="B7" s="38"/>
      <c r="C7" s="38"/>
      <c r="D7" s="37" t="s">
        <v>70</v>
      </c>
      <c r="E7" s="69"/>
      <c r="F7" s="69"/>
      <c r="G7" s="69"/>
      <c r="H7" s="68"/>
    </row>
    <row r="8" ht="9.75" customHeight="1" spans="1:8">
      <c r="A8" s="70"/>
      <c r="B8" s="71"/>
      <c r="C8" s="71"/>
      <c r="D8" s="71"/>
      <c r="E8" s="71"/>
      <c r="F8" s="71"/>
      <c r="G8" s="71"/>
      <c r="H8" s="7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C41" sqref="C41"/>
    </sheetView>
  </sheetViews>
  <sheetFormatPr defaultColWidth="9" defaultRowHeight="14.2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6"/>
      <c r="B1" s="57"/>
      <c r="C1" s="58"/>
      <c r="D1" s="58"/>
      <c r="E1" s="58"/>
      <c r="F1" s="58"/>
      <c r="G1" s="58" t="s">
        <v>139</v>
      </c>
      <c r="H1" s="59"/>
    </row>
    <row r="2" ht="22.8" customHeight="1" spans="1:8">
      <c r="A2" s="60"/>
      <c r="B2" s="5" t="s">
        <v>202</v>
      </c>
      <c r="C2" s="5"/>
      <c r="D2" s="5"/>
      <c r="E2" s="5"/>
      <c r="F2" s="5"/>
      <c r="G2" s="5"/>
      <c r="H2" s="61"/>
    </row>
    <row r="3" ht="19.55" customHeight="1" spans="1:8">
      <c r="A3" s="62"/>
      <c r="B3" s="63"/>
      <c r="C3" s="63"/>
      <c r="D3" s="63"/>
      <c r="E3" s="63"/>
      <c r="F3" s="63"/>
      <c r="G3" s="64" t="s">
        <v>1</v>
      </c>
      <c r="H3" s="65"/>
    </row>
    <row r="4" ht="22.8" customHeight="1" spans="1:8">
      <c r="A4" s="34"/>
      <c r="B4" s="66" t="s">
        <v>72</v>
      </c>
      <c r="C4" s="66" t="s">
        <v>73</v>
      </c>
      <c r="D4" s="66" t="s">
        <v>74</v>
      </c>
      <c r="E4" s="66" t="s">
        <v>203</v>
      </c>
      <c r="F4" s="66"/>
      <c r="G4" s="66"/>
      <c r="H4" s="34"/>
    </row>
    <row r="5" ht="22.8" customHeight="1" spans="1:8">
      <c r="A5" s="34"/>
      <c r="B5" s="66"/>
      <c r="C5" s="66"/>
      <c r="D5" s="66"/>
      <c r="E5" s="66" t="s">
        <v>52</v>
      </c>
      <c r="F5" s="66" t="s">
        <v>75</v>
      </c>
      <c r="G5" s="66" t="s">
        <v>76</v>
      </c>
      <c r="H5" s="34"/>
    </row>
    <row r="6" ht="16.55" customHeight="1" spans="1:8">
      <c r="A6" s="67"/>
      <c r="B6" s="40"/>
      <c r="C6" s="40"/>
      <c r="D6" s="40"/>
      <c r="E6" s="39"/>
      <c r="F6" s="39"/>
      <c r="G6" s="39"/>
      <c r="H6" s="67"/>
    </row>
    <row r="7" ht="16.55" customHeight="1" spans="1:8">
      <c r="A7" s="68"/>
      <c r="B7" s="38"/>
      <c r="C7" s="38"/>
      <c r="D7" s="37" t="s">
        <v>70</v>
      </c>
      <c r="E7" s="69"/>
      <c r="F7" s="69"/>
      <c r="G7" s="69"/>
      <c r="H7" s="68"/>
    </row>
    <row r="8" ht="9.75" customHeight="1" spans="1:8">
      <c r="A8" s="70"/>
      <c r="B8" s="71"/>
      <c r="C8" s="71"/>
      <c r="D8" s="71"/>
      <c r="E8" s="71"/>
      <c r="F8" s="71"/>
      <c r="G8" s="71"/>
      <c r="H8" s="7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pane ySplit="6" topLeftCell="A7" activePane="bottomLeft" state="frozen"/>
      <selection/>
      <selection pane="bottomLeft" activeCell="G17" sqref="G17"/>
    </sheetView>
  </sheetViews>
  <sheetFormatPr defaultColWidth="9" defaultRowHeight="14.2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45"/>
      <c r="B1" s="2"/>
      <c r="C1" s="3"/>
      <c r="D1" s="30"/>
      <c r="E1" s="3"/>
      <c r="F1" s="3"/>
      <c r="G1" s="30"/>
      <c r="H1" s="3" t="s">
        <v>139</v>
      </c>
      <c r="I1" s="30"/>
      <c r="J1" s="30"/>
      <c r="K1" s="3"/>
      <c r="L1" s="52"/>
    </row>
    <row r="2" ht="22.8" customHeight="1" spans="1:12">
      <c r="A2" s="46"/>
      <c r="B2" s="5" t="s">
        <v>204</v>
      </c>
      <c r="C2" s="5"/>
      <c r="D2" s="5"/>
      <c r="E2" s="5"/>
      <c r="F2" s="5"/>
      <c r="G2" s="5"/>
      <c r="H2" s="5"/>
      <c r="I2" s="5"/>
      <c r="J2" s="5"/>
      <c r="K2" s="5"/>
      <c r="L2" s="53"/>
    </row>
    <row r="3" ht="19.55" customHeight="1" spans="1:12">
      <c r="A3" s="46"/>
      <c r="B3" s="7"/>
      <c r="C3" s="7"/>
      <c r="D3" s="7"/>
      <c r="E3" s="7"/>
      <c r="F3" s="7"/>
      <c r="G3" s="47"/>
      <c r="H3" s="7"/>
      <c r="I3" s="47"/>
      <c r="J3" s="47"/>
      <c r="K3" s="18" t="s">
        <v>1</v>
      </c>
      <c r="L3" s="54"/>
    </row>
    <row r="4" ht="22.95" customHeight="1" spans="1:12">
      <c r="A4" s="48"/>
      <c r="B4" s="9" t="s">
        <v>205</v>
      </c>
      <c r="C4" s="9" t="s">
        <v>206</v>
      </c>
      <c r="D4" s="9" t="s">
        <v>207</v>
      </c>
      <c r="E4" s="9" t="s">
        <v>208</v>
      </c>
      <c r="F4" s="9" t="s">
        <v>209</v>
      </c>
      <c r="G4" s="9"/>
      <c r="H4" s="9"/>
      <c r="I4" s="9"/>
      <c r="J4" s="9"/>
      <c r="K4" s="9"/>
      <c r="L4" s="48"/>
    </row>
    <row r="5" ht="22.95" customHeight="1" spans="1:12">
      <c r="A5" s="34"/>
      <c r="B5" s="9"/>
      <c r="C5" s="9"/>
      <c r="D5" s="9"/>
      <c r="E5" s="9"/>
      <c r="F5" s="9" t="s">
        <v>210</v>
      </c>
      <c r="G5" s="9" t="s">
        <v>211</v>
      </c>
      <c r="H5" s="9"/>
      <c r="I5" s="9"/>
      <c r="J5" s="9"/>
      <c r="K5" s="9"/>
      <c r="L5" s="26"/>
    </row>
    <row r="6" ht="22.95" customHeight="1" spans="1:12">
      <c r="A6" s="48"/>
      <c r="B6" s="9"/>
      <c r="C6" s="9"/>
      <c r="D6" s="9"/>
      <c r="E6" s="9"/>
      <c r="F6" s="9"/>
      <c r="G6" s="9" t="s">
        <v>54</v>
      </c>
      <c r="H6" s="9" t="s">
        <v>212</v>
      </c>
      <c r="I6" s="9" t="s">
        <v>213</v>
      </c>
      <c r="J6" s="9" t="s">
        <v>214</v>
      </c>
      <c r="K6" s="9" t="s">
        <v>215</v>
      </c>
      <c r="L6" s="48"/>
    </row>
    <row r="7" ht="16.55" customHeight="1" spans="1:12">
      <c r="A7" s="46"/>
      <c r="B7" s="49">
        <v>2024</v>
      </c>
      <c r="C7" s="39">
        <v>39.3012</v>
      </c>
      <c r="D7" s="39">
        <v>0</v>
      </c>
      <c r="E7" s="39">
        <v>0</v>
      </c>
      <c r="F7" s="39">
        <v>0</v>
      </c>
      <c r="G7" s="39">
        <v>39.3012</v>
      </c>
      <c r="H7" s="39">
        <v>15.81</v>
      </c>
      <c r="I7" s="39">
        <v>11.4</v>
      </c>
      <c r="J7" s="39">
        <v>8.25</v>
      </c>
      <c r="K7" s="39">
        <f>39.3012-15.81-11.4-8.25</f>
        <v>3.8412</v>
      </c>
      <c r="L7" s="46"/>
    </row>
    <row r="8" ht="16.55" customHeight="1" spans="1:12">
      <c r="A8" s="46"/>
      <c r="B8" s="49" t="s">
        <v>216</v>
      </c>
      <c r="C8" s="39">
        <v>19.3192</v>
      </c>
      <c r="D8" s="39">
        <v>0</v>
      </c>
      <c r="E8" s="39">
        <v>0</v>
      </c>
      <c r="F8" s="39">
        <v>0</v>
      </c>
      <c r="G8" s="39">
        <v>19.3192</v>
      </c>
      <c r="H8" s="39">
        <v>6.3</v>
      </c>
      <c r="I8" s="39">
        <v>4.5</v>
      </c>
      <c r="J8" s="39">
        <v>3.29</v>
      </c>
      <c r="K8" s="39">
        <f>19.3192-6.3-4.5-3.29</f>
        <v>5.2292</v>
      </c>
      <c r="L8" s="46"/>
    </row>
    <row r="9" ht="9.75" customHeight="1" spans="1:12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5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C41" sqref="C41"/>
    </sheetView>
  </sheetViews>
  <sheetFormatPr defaultColWidth="9" defaultRowHeight="14.2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9"/>
      <c r="B1" s="2"/>
      <c r="C1" s="30"/>
      <c r="D1" s="30"/>
      <c r="E1" s="30"/>
      <c r="F1" s="30"/>
      <c r="G1" s="30"/>
      <c r="H1" s="22"/>
    </row>
    <row r="2" ht="22.8" customHeight="1" spans="1:8">
      <c r="A2" s="31"/>
      <c r="B2" s="5" t="s">
        <v>217</v>
      </c>
      <c r="C2" s="5"/>
      <c r="D2" s="5"/>
      <c r="E2" s="5"/>
      <c r="F2" s="5"/>
      <c r="G2" s="5"/>
      <c r="H2" s="23" t="s">
        <v>218</v>
      </c>
    </row>
    <row r="3" ht="19.55" customHeight="1" spans="1:8">
      <c r="A3" s="32"/>
      <c r="B3" s="7"/>
      <c r="C3" s="7"/>
      <c r="D3" s="7"/>
      <c r="E3" s="7"/>
      <c r="F3" s="7"/>
      <c r="G3" s="33" t="s">
        <v>1</v>
      </c>
      <c r="H3" s="24"/>
    </row>
    <row r="4" ht="23" customHeight="1" spans="1:8">
      <c r="A4" s="25"/>
      <c r="B4" s="9" t="s">
        <v>143</v>
      </c>
      <c r="C4" s="9" t="s">
        <v>219</v>
      </c>
      <c r="D4" s="9"/>
      <c r="E4" s="9"/>
      <c r="F4" s="9" t="s">
        <v>220</v>
      </c>
      <c r="G4" s="9" t="s">
        <v>221</v>
      </c>
      <c r="H4" s="25"/>
    </row>
    <row r="5" ht="23" customHeight="1" spans="1:8">
      <c r="A5" s="34"/>
      <c r="B5" s="9"/>
      <c r="C5" s="9" t="s">
        <v>222</v>
      </c>
      <c r="D5" s="9" t="s">
        <v>223</v>
      </c>
      <c r="E5" s="9" t="s">
        <v>224</v>
      </c>
      <c r="F5" s="9"/>
      <c r="G5" s="9"/>
      <c r="H5" s="35"/>
    </row>
    <row r="6" ht="16.55" customHeight="1" spans="1:8">
      <c r="A6" s="36"/>
      <c r="B6" s="37" t="s">
        <v>70</v>
      </c>
      <c r="C6" s="38"/>
      <c r="D6" s="38"/>
      <c r="E6" s="38"/>
      <c r="F6" s="38"/>
      <c r="G6" s="39"/>
      <c r="H6" s="36"/>
    </row>
    <row r="7" ht="16.55" customHeight="1" spans="1:8">
      <c r="A7" s="32"/>
      <c r="B7" s="40"/>
      <c r="C7" s="40"/>
      <c r="D7" s="40"/>
      <c r="E7" s="40"/>
      <c r="F7" s="40"/>
      <c r="G7" s="41"/>
      <c r="H7" s="32"/>
    </row>
    <row r="8" ht="9.75" customHeight="1" spans="1:8">
      <c r="A8" s="42"/>
      <c r="B8" s="43"/>
      <c r="C8" s="43"/>
      <c r="D8" s="43"/>
      <c r="E8" s="43"/>
      <c r="F8" s="43"/>
      <c r="G8" s="43"/>
      <c r="H8" s="4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"/>
  <sheetViews>
    <sheetView workbookViewId="0">
      <pane ySplit="5" topLeftCell="A6" activePane="bottomLeft" state="frozen"/>
      <selection/>
      <selection pane="bottomLeft" activeCell="J17" sqref="J17"/>
    </sheetView>
  </sheetViews>
  <sheetFormatPr defaultColWidth="9" defaultRowHeight="14.25" outlineLevelRow="6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22"/>
    </row>
    <row r="2" ht="22.8" customHeight="1" spans="1:17">
      <c r="A2" s="4"/>
      <c r="B2" s="5" t="s">
        <v>225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7"/>
      <c r="K3" s="17"/>
      <c r="L3" s="17"/>
      <c r="M3" s="17"/>
      <c r="N3" s="17"/>
      <c r="O3" s="18" t="s">
        <v>1</v>
      </c>
      <c r="P3" s="18"/>
      <c r="Q3" s="24"/>
    </row>
    <row r="4" ht="23" customHeight="1" spans="1:17">
      <c r="A4" s="8"/>
      <c r="B4" s="9" t="s">
        <v>178</v>
      </c>
      <c r="C4" s="9" t="s">
        <v>143</v>
      </c>
      <c r="D4" s="9" t="s">
        <v>226</v>
      </c>
      <c r="E4" s="9" t="s">
        <v>227</v>
      </c>
      <c r="F4" s="9" t="s">
        <v>228</v>
      </c>
      <c r="G4" s="9" t="s">
        <v>229</v>
      </c>
      <c r="H4" s="9" t="s">
        <v>230</v>
      </c>
      <c r="I4" s="9"/>
      <c r="J4" s="9" t="s">
        <v>231</v>
      </c>
      <c r="K4" s="9" t="s">
        <v>232</v>
      </c>
      <c r="L4" s="9" t="s">
        <v>233</v>
      </c>
      <c r="M4" s="9" t="s">
        <v>234</v>
      </c>
      <c r="N4" s="9" t="s">
        <v>235</v>
      </c>
      <c r="O4" s="9" t="s">
        <v>236</v>
      </c>
      <c r="P4" s="9" t="s">
        <v>237</v>
      </c>
      <c r="Q4" s="25"/>
    </row>
    <row r="5" ht="23" customHeight="1" spans="1:17">
      <c r="A5" s="10"/>
      <c r="B5" s="9"/>
      <c r="C5" s="9"/>
      <c r="D5" s="9"/>
      <c r="E5" s="9"/>
      <c r="F5" s="9"/>
      <c r="G5" s="9"/>
      <c r="H5" s="9" t="s">
        <v>238</v>
      </c>
      <c r="I5" s="9" t="s">
        <v>239</v>
      </c>
      <c r="J5" s="9"/>
      <c r="K5" s="9"/>
      <c r="L5" s="9"/>
      <c r="M5" s="9"/>
      <c r="N5" s="9"/>
      <c r="O5" s="9"/>
      <c r="P5" s="9"/>
      <c r="Q5" s="26"/>
    </row>
    <row r="6" ht="54" customHeight="1" spans="2:17">
      <c r="B6" s="11" t="s">
        <v>149</v>
      </c>
      <c r="C6" s="12" t="s">
        <v>240</v>
      </c>
      <c r="D6" s="12" t="s">
        <v>241</v>
      </c>
      <c r="E6" s="12" t="s">
        <v>242</v>
      </c>
      <c r="F6" s="12">
        <v>69058061</v>
      </c>
      <c r="G6" s="13">
        <v>30</v>
      </c>
      <c r="H6" s="13">
        <v>30</v>
      </c>
      <c r="I6" s="12"/>
      <c r="J6" s="12" t="s">
        <v>243</v>
      </c>
      <c r="K6" s="19" t="s">
        <v>244</v>
      </c>
      <c r="L6" s="19" t="s">
        <v>245</v>
      </c>
      <c r="M6" s="19" t="s">
        <v>246</v>
      </c>
      <c r="N6" s="19" t="s">
        <v>247</v>
      </c>
      <c r="O6" s="19">
        <v>100</v>
      </c>
      <c r="P6" s="19" t="s">
        <v>248</v>
      </c>
      <c r="Q6" s="27"/>
    </row>
    <row r="7" ht="35" customHeight="1" spans="2:17">
      <c r="B7" s="14"/>
      <c r="C7" s="15"/>
      <c r="D7" s="15"/>
      <c r="E7" s="15"/>
      <c r="F7" s="15"/>
      <c r="G7" s="16"/>
      <c r="H7" s="16"/>
      <c r="I7" s="15"/>
      <c r="J7" s="15"/>
      <c r="K7" s="20" t="s">
        <v>249</v>
      </c>
      <c r="L7" s="21" t="s">
        <v>250</v>
      </c>
      <c r="M7" s="21" t="s">
        <v>251</v>
      </c>
      <c r="N7" s="21" t="s">
        <v>252</v>
      </c>
      <c r="O7" s="21">
        <v>30</v>
      </c>
      <c r="P7" s="21" t="s">
        <v>253</v>
      </c>
      <c r="Q7" s="28"/>
    </row>
  </sheetData>
  <mergeCells count="26">
    <mergeCell ref="B2:P2"/>
    <mergeCell ref="B3:C3"/>
    <mergeCell ref="O3:P3"/>
    <mergeCell ref="H4:I4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6:H7"/>
    <mergeCell ref="I6:I7"/>
    <mergeCell ref="J4:J5"/>
    <mergeCell ref="J6:J7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2025-02-27T01:14:00Z</dcterms:created>
  <dcterms:modified xsi:type="dcterms:W3CDTF">2025-03-06T07:30:36Z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