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11280" tabRatio="951" activeTab="5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基本支出经济分类表!$A$5:$E$38</definedName>
    <definedName name="_xlnm.Print_Area" localSheetId="10">部门整体支出绩效目标申报表!$A$1:$D$14</definedName>
  </definedNames>
  <calcPr calcId="144525" concurrentCalc="0"/>
</workbook>
</file>

<file path=xl/calcChain.xml><?xml version="1.0" encoding="utf-8"?>
<calcChain xmlns="http://schemas.openxmlformats.org/spreadsheetml/2006/main">
  <c r="D7" i="5" l="1"/>
  <c r="D41" i="1"/>
  <c r="F6" i="9"/>
  <c r="E6" i="9"/>
  <c r="D11" i="3"/>
  <c r="D10" i="3"/>
  <c r="D9" i="3"/>
  <c r="D8" i="3"/>
  <c r="F6" i="3"/>
  <c r="E6" i="3"/>
  <c r="D6" i="3"/>
  <c r="D16" i="5"/>
  <c r="I14" i="8"/>
  <c r="H14" i="8"/>
  <c r="G14" i="8"/>
  <c r="F14" i="8"/>
  <c r="E14" i="8"/>
  <c r="I12" i="8"/>
  <c r="H12" i="8"/>
  <c r="G12" i="8"/>
  <c r="F12" i="8"/>
  <c r="E12" i="8"/>
  <c r="F7" i="8"/>
  <c r="E7" i="8"/>
  <c r="E6" i="8"/>
  <c r="B16" i="7"/>
  <c r="B8" i="7"/>
  <c r="B7" i="7"/>
  <c r="K18" i="4"/>
  <c r="J18" i="4"/>
  <c r="I18" i="4"/>
  <c r="H18" i="4"/>
  <c r="K15" i="4"/>
  <c r="J15" i="4"/>
  <c r="I15" i="4"/>
  <c r="H15" i="4"/>
</calcChain>
</file>

<file path=xl/sharedStrings.xml><?xml version="1.0" encoding="utf-8"?>
<sst xmlns="http://schemas.openxmlformats.org/spreadsheetml/2006/main" count="311" uniqueCount="201">
  <si>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</si>
  <si>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</si>
  <si>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</si>
  <si>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</si>
  <si>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</si>
  <si>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</si>
  <si>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</si>
  <si>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</si>
  <si>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</si>
  <si>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</si>
  <si>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</si>
  <si>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</si>
  <si>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</si>
  <si>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</si>
  <si>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</si>
  <si>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</si>
  <si>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</si>
  <si>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</si>
  <si>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</si>
  <si>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</si>
  <si>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</si>
  <si>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</si>
  <si>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</si>
  <si>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</si>
  <si>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</si>
  <si>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</si>
  <si>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</si>
  <si>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</si>
  <si>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</si>
  <si>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</si>
  <si>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</si>
  <si>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</si>
  <si>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</si>
  <si>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</si>
  <si>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</si>
  <si>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</si>
  <si>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</si>
  <si>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</si>
  <si>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</si>
  <si>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</si>
  <si>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</si>
  <si>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</si>
  <si>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</si>
  <si>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</si>
  <si>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</si>
  <si>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</si>
  <si>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</si>
  <si>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</si>
  <si>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</si>
  <si>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</si>
  <si>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</si>
  <si>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</si>
  <si>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</si>
  <si>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</si>
  <si>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</si>
  <si>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</si>
  <si>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</si>
  <si>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</si>
  <si>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</si>
  <si>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</si>
  <si>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</si>
  <si>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</si>
  <si>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</si>
  <si>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</si>
  <si>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</si>
  <si>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</si>
  <si>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</si>
  <si>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</si>
  <si>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</si>
  <si>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</si>
  <si>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</si>
  <si>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</si>
  <si>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</si>
  <si>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</si>
  <si>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</si>
  <si>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</si>
  <si>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</si>
  <si>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</si>
  <si>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</si>
  <si>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</si>
  <si>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</si>
  <si>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</si>
  <si>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</si>
  <si>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</si>
  <si>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</si>
  <si>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</si>
  <si>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</si>
  <si>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</si>
  <si>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</si>
  <si>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</si>
  <si>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</si>
  <si>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差旅费</t>
  </si>
  <si>
    <t>工会经费</t>
  </si>
  <si>
    <t>福利费</t>
  </si>
  <si>
    <t>其他交通费用</t>
  </si>
  <si>
    <t>培训费</t>
  </si>
  <si>
    <t>咨询费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</si>
  <si>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</si>
  <si>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</si>
  <si>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</si>
  <si>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</si>
  <si>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</si>
  <si>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</si>
  <si>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</si>
  <si>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</si>
  <si>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charset val="134"/>
      </rPr>
      <t>注：一般公共预算安排的基本支出按</t>
    </r>
    <r>
      <rPr>
        <b/>
        <sz val="11"/>
        <color theme="1"/>
        <rFont val="宋体"/>
        <charset val="134"/>
      </rPr>
      <t>部门预算支出经济分类</t>
    </r>
    <r>
      <rPr>
        <sz val="11"/>
        <color theme="1"/>
        <rFont val="宋体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</si>
  <si>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</si>
  <si>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</si>
  <si>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</si>
  <si>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</si>
  <si>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</si>
  <si>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</si>
  <si>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</si>
  <si>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</si>
  <si>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</si>
  <si>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charset val="134"/>
      </rPr>
      <t>注：政府性基金预算安排的支出按</t>
    </r>
    <r>
      <rPr>
        <b/>
        <sz val="11"/>
        <color theme="1"/>
        <rFont val="宋体"/>
        <charset val="134"/>
      </rPr>
      <t>功能分类</t>
    </r>
    <r>
      <rPr>
        <sz val="11"/>
        <color theme="1"/>
        <rFont val="宋体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</si>
  <si>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</si>
  <si>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</si>
  <si>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</si>
  <si>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</si>
  <si>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</si>
  <si>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</si>
  <si>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</si>
  <si>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</si>
  <si>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</si>
  <si>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</si>
  <si>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</si>
  <si>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</si>
  <si>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</si>
  <si>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</si>
  <si>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</si>
  <si>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</si>
  <si>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</si>
  <si>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</si>
  <si>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</si>
  <si>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</si>
  <si>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</si>
  <si>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</si>
  <si>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</si>
  <si>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</si>
  <si>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</si>
  <si>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</si>
  <si>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</si>
  <si>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</si>
  <si>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</si>
  <si>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</si>
  <si>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</si>
  <si>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</si>
  <si>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</si>
  <si>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</si>
  <si>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</si>
  <si>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</si>
  <si>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</si>
  <si>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</si>
  <si>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</si>
  <si>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</si>
  <si>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</si>
  <si>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</si>
  <si>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</si>
  <si>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</si>
  <si>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</si>
  <si>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</si>
  <si>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</si>
  <si>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</si>
  <si>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正向指标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</si>
  <si>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</si>
  <si>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</si>
  <si>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</si>
  <si>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</si>
  <si>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</si>
  <si>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</si>
  <si>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</si>
  <si>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</si>
  <si>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北京市密云区季庄小学2023年收支总体情况表</t>
    <phoneticPr fontId="35" type="noConversion"/>
  </si>
  <si>
    <t>北京市密云区季庄小学2023年收入总体情况表</t>
    <phoneticPr fontId="35" type="noConversion"/>
  </si>
  <si>
    <t>北京市密云区季庄小学2023年支出总体情况表</t>
    <phoneticPr fontId="35" type="noConversion"/>
  </si>
  <si>
    <t>北京市密云区季庄小学2023年财政拨款收支总体情况表</t>
    <phoneticPr fontId="35" type="noConversion"/>
  </si>
  <si>
    <t>北京市密云区季庄小学2023年一般公共预算支出情况表</t>
    <phoneticPr fontId="35" type="noConversion"/>
  </si>
  <si>
    <t>北京市密云区季庄小学2023年一般公共预算基本支出情况表</t>
    <phoneticPr fontId="35" type="noConversion"/>
  </si>
  <si>
    <t>北京市密云区季庄小学2023年一般公共预算“三公”经费支出情况表</t>
    <phoneticPr fontId="35" type="noConversion"/>
  </si>
  <si>
    <t>北京市密云区季庄小学2023年政府性基金预算支出情况表</t>
    <phoneticPr fontId="35" type="noConversion"/>
  </si>
  <si>
    <t>北京市密云区季庄小学2023年政府采购预算情况表</t>
    <phoneticPr fontId="35" type="noConversion"/>
  </si>
  <si>
    <t>北京市密云区季庄小学2023年政府购买服务预算情况表</t>
    <phoneticPr fontId="35" type="noConversion"/>
  </si>
  <si>
    <t>小学教育</t>
    <phoneticPr fontId="35" type="noConversion"/>
  </si>
  <si>
    <t>机关事业单位基本养老保险缴费</t>
    <phoneticPr fontId="35" type="noConversion"/>
  </si>
  <si>
    <t>职业年金缴费</t>
    <phoneticPr fontId="35" type="noConversion"/>
  </si>
  <si>
    <t>事业单位医疗</t>
    <phoneticPr fontId="35" type="noConversion"/>
  </si>
  <si>
    <t>事业单位离退休</t>
    <phoneticPr fontId="35" type="noConversion"/>
  </si>
  <si>
    <t>取暖费</t>
    <phoneticPr fontId="35" type="noConversion"/>
  </si>
  <si>
    <t>北京市密云区季庄小学</t>
  </si>
  <si>
    <t>资金及时拨付，工资、社保按月及时发放和缴纳，公用支出及学生支出按进度及时结算，保障全年按时完成。</t>
  </si>
  <si>
    <t>保障了学校工作平稳有序进行。</t>
  </si>
  <si>
    <t>有效提升了学校的教育教学水平，提高了社会对学校工作的满意度。</t>
  </si>
  <si>
    <t xml:space="preserve">数量指标 </t>
  </si>
  <si>
    <t>时效指标</t>
  </si>
  <si>
    <t>社会效益指标</t>
  </si>
  <si>
    <t>可持续影响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</si>
  <si>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</si>
  <si>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>上年结转结余</t>
    <phoneticPr fontId="35" type="noConversion"/>
  </si>
  <si>
    <r>
      <t>2</t>
    </r>
    <r>
      <rPr>
        <sz val="11"/>
        <color theme="1"/>
        <rFont val="宋体"/>
        <family val="3"/>
        <charset val="134"/>
      </rPr>
      <t>297.239801</t>
    </r>
    <r>
      <rPr>
        <sz val="11"/>
        <color theme="1"/>
        <rFont val="宋体"/>
        <charset val="134"/>
      </rPr>
      <t>万元基本保障人员支出和学校各项工作正常有序开展；均能以100%的标准来完成。</t>
    </r>
    <phoneticPr fontId="35" type="noConversion"/>
  </si>
  <si>
    <t>部门/单位：北京市密云区季庄小学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</si>
</sst>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_);[Red]\(0\)"/>
    <numFmt numFmtId="179" formatCode="0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8"/>
      <name val="宋体"/>
      <charset val="134"/>
    </font>
    <font>
      <sz val="10"/>
      <name val="Arial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charset val="134"/>
      <scheme val="minor"/>
    </font>
    <font>
      <b/>
      <sz val="17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C2C3C4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C2C3C4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8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6" fontId="0" fillId="0" borderId="8" xfId="0" applyNumberFormat="1" applyFont="1" applyFill="1" applyBorder="1" applyAlignment="1" applyProtection="1">
      <alignment horizontal="right" vertical="center"/>
    </xf>
    <xf numFmtId="176" fontId="2" fillId="0" borderId="8" xfId="0" applyNumberFormat="1" applyFont="1" applyFill="1" applyBorder="1" applyAlignment="1">
      <alignment vertical="center"/>
    </xf>
    <xf numFmtId="176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78" fontId="0" fillId="0" borderId="0" xfId="0" applyNumberFormat="1" applyAlignment="1">
      <alignment vertical="center"/>
    </xf>
    <xf numFmtId="178" fontId="2" fillId="0" borderId="0" xfId="0" applyNumberFormat="1" applyFont="1" applyFill="1" applyAlignment="1">
      <alignment vertical="center"/>
    </xf>
    <xf numFmtId="178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12" xfId="0" applyNumberFormat="1" applyFill="1" applyBorder="1" applyAlignment="1" applyProtection="1">
      <alignment horizontal="left" vertical="center"/>
    </xf>
    <xf numFmtId="178" fontId="0" fillId="0" borderId="12" xfId="0" applyNumberFormat="1" applyFill="1" applyBorder="1" applyAlignment="1" applyProtection="1">
      <alignment horizontal="right" vertical="center"/>
    </xf>
    <xf numFmtId="178" fontId="2" fillId="0" borderId="12" xfId="0" applyNumberFormat="1" applyFont="1" applyFill="1" applyBorder="1" applyAlignment="1" applyProtection="1">
      <alignment horizontal="right" vertical="center"/>
    </xf>
    <xf numFmtId="178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78" fontId="0" fillId="0" borderId="8" xfId="0" applyNumberFormat="1" applyFont="1" applyFill="1" applyBorder="1" applyAlignment="1" applyProtection="1"/>
    <xf numFmtId="177" fontId="0" fillId="0" borderId="8" xfId="0" applyNumberFormat="1" applyFont="1" applyFill="1" applyBorder="1" applyAlignment="1" applyProtection="1">
      <alignment horizontal="right" vertical="center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0" fillId="0" borderId="0" xfId="0" applyNumberFormat="1" applyFont="1" applyAlignment="1">
      <alignment vertical="center"/>
    </xf>
    <xf numFmtId="178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7" fontId="19" fillId="0" borderId="8" xfId="0" applyNumberFormat="1" applyFont="1" applyFill="1" applyBorder="1" applyAlignment="1">
      <alignment vertical="center"/>
    </xf>
    <xf numFmtId="178" fontId="0" fillId="0" borderId="8" xfId="0" applyNumberFormat="1" applyFont="1" applyBorder="1" applyAlignment="1">
      <alignment horizontal="center" vertical="center"/>
    </xf>
    <xf numFmtId="178" fontId="0" fillId="0" borderId="10" xfId="0" applyNumberFormat="1" applyFont="1" applyFill="1" applyBorder="1" applyAlignment="1" applyProtection="1">
      <alignment horizontal="left" vertical="center"/>
    </xf>
    <xf numFmtId="178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>
      <alignment horizontal="right"/>
    </xf>
    <xf numFmtId="178" fontId="0" fillId="0" borderId="8" xfId="0" applyNumberFormat="1" applyFont="1" applyFill="1" applyBorder="1" applyAlignment="1">
      <alignment vertical="center"/>
    </xf>
    <xf numFmtId="178" fontId="0" fillId="0" borderId="10" xfId="0" applyNumberFormat="1" applyFont="1" applyBorder="1" applyAlignment="1">
      <alignment vertical="center"/>
    </xf>
    <xf numFmtId="178" fontId="0" fillId="0" borderId="8" xfId="0" applyNumberFormat="1" applyFont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177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79" fontId="20" fillId="0" borderId="0" xfId="0" applyNumberFormat="1" applyFont="1"/>
    <xf numFmtId="179" fontId="0" fillId="0" borderId="0" xfId="0" applyNumberFormat="1" applyFont="1" applyBorder="1"/>
    <xf numFmtId="179" fontId="20" fillId="0" borderId="0" xfId="0" applyNumberFormat="1" applyFont="1" applyBorder="1"/>
    <xf numFmtId="179" fontId="17" fillId="0" borderId="0" xfId="0" applyNumberFormat="1" applyFont="1" applyFill="1" applyBorder="1" applyAlignment="1">
      <alignment horizontal="right" vertical="center" wrapText="1"/>
    </xf>
    <xf numFmtId="179" fontId="24" fillId="0" borderId="0" xfId="0" applyNumberFormat="1" applyFont="1" applyBorder="1" applyAlignment="1">
      <alignment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right" vertical="center" wrapText="1"/>
    </xf>
    <xf numFmtId="176" fontId="19" fillId="0" borderId="8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9" fontId="20" fillId="0" borderId="8" xfId="0" applyNumberFormat="1" applyFont="1" applyBorder="1"/>
    <xf numFmtId="179" fontId="15" fillId="0" borderId="0" xfId="0" applyNumberFormat="1" applyFont="1"/>
    <xf numFmtId="0" fontId="15" fillId="0" borderId="0" xfId="0" applyNumberFormat="1" applyFont="1" applyFill="1" applyBorder="1" applyAlignment="1"/>
    <xf numFmtId="178" fontId="0" fillId="0" borderId="0" xfId="0" applyNumberFormat="1" applyFont="1" applyFill="1" applyBorder="1" applyAlignment="1"/>
    <xf numFmtId="178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78" fontId="26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left" vertical="center" wrapText="1"/>
    </xf>
    <xf numFmtId="178" fontId="17" fillId="0" borderId="0" xfId="0" applyNumberFormat="1" applyFont="1" applyFill="1" applyBorder="1" applyAlignment="1">
      <alignment horizontal="right" vertical="center" wrapText="1"/>
    </xf>
    <xf numFmtId="178" fontId="28" fillId="0" borderId="0" xfId="0" applyNumberFormat="1" applyFont="1" applyFill="1" applyBorder="1" applyAlignment="1">
      <alignment horizontal="right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/>
    <xf numFmtId="178" fontId="0" fillId="0" borderId="8" xfId="0" applyNumberFormat="1" applyFont="1" applyFill="1" applyBorder="1" applyAlignment="1">
      <alignment horizontal="center" vertical="center" wrapText="1"/>
    </xf>
    <xf numFmtId="177" fontId="0" fillId="0" borderId="8" xfId="0" applyNumberFormat="1" applyFont="1" applyFill="1" applyBorder="1" applyAlignment="1">
      <alignment horizontal="right" vertical="center" wrapText="1"/>
    </xf>
    <xf numFmtId="178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78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78" fontId="0" fillId="0" borderId="0" xfId="0" applyNumberFormat="1" applyFill="1" applyBorder="1" applyAlignment="1" applyProtection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7" fontId="0" fillId="0" borderId="17" xfId="0" applyNumberFormat="1" applyFont="1" applyFill="1" applyBorder="1" applyAlignment="1" applyProtection="1">
      <alignment horizontal="right" vertical="center"/>
    </xf>
    <xf numFmtId="177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78" fontId="0" fillId="0" borderId="0" xfId="0" applyNumberFormat="1" applyAlignment="1">
      <alignment vertical="center" wrapText="1"/>
    </xf>
    <xf numFmtId="178" fontId="0" fillId="0" borderId="12" xfId="0" applyNumberFormat="1" applyFill="1" applyBorder="1" applyAlignment="1" applyProtection="1"/>
    <xf numFmtId="178" fontId="0" fillId="0" borderId="12" xfId="0" applyNumberFormat="1" applyFill="1" applyBorder="1" applyAlignment="1" applyProtection="1">
      <alignment wrapText="1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 wrapText="1"/>
    </xf>
    <xf numFmtId="177" fontId="0" fillId="0" borderId="8" xfId="0" applyNumberFormat="1" applyFont="1" applyFill="1" applyBorder="1" applyAlignment="1" applyProtection="1">
      <alignment horizontal="right" wrapText="1"/>
    </xf>
    <xf numFmtId="177" fontId="0" fillId="0" borderId="8" xfId="0" applyNumberFormat="1" applyFont="1" applyFill="1" applyBorder="1" applyAlignment="1" applyProtection="1">
      <alignment horizontal="right" vertical="center" wrapText="1"/>
    </xf>
    <xf numFmtId="177" fontId="0" fillId="0" borderId="8" xfId="0" applyNumberFormat="1" applyFont="1" applyFill="1" applyBorder="1" applyAlignment="1" applyProtection="1">
      <alignment horizontal="left" vertical="center"/>
    </xf>
    <xf numFmtId="177" fontId="0" fillId="0" borderId="8" xfId="0" applyNumberFormat="1" applyFont="1" applyFill="1" applyBorder="1" applyAlignment="1" applyProtection="1"/>
    <xf numFmtId="177" fontId="0" fillId="0" borderId="0" xfId="0" applyNumberFormat="1" applyFont="1" applyFill="1" applyBorder="1" applyAlignment="1">
      <alignment horizontal="right"/>
    </xf>
    <xf numFmtId="178" fontId="36" fillId="0" borderId="8" xfId="0" applyNumberFormat="1" applyFont="1" applyFill="1" applyBorder="1" applyAlignment="1" applyProtection="1">
      <alignment horizontal="left" vertical="center"/>
    </xf>
    <xf numFmtId="177" fontId="0" fillId="0" borderId="0" xfId="0" applyNumberFormat="1" applyAlignment="1">
      <alignment vertical="center" wrapText="1"/>
    </xf>
    <xf numFmtId="178" fontId="21" fillId="0" borderId="0" xfId="0" applyNumberFormat="1" applyFont="1" applyFill="1" applyBorder="1" applyAlignment="1" applyProtection="1">
      <alignment horizontal="center" vertical="top"/>
    </xf>
    <xf numFmtId="178" fontId="31" fillId="0" borderId="0" xfId="0" applyNumberFormat="1" applyFont="1" applyFill="1" applyBorder="1" applyAlignment="1" applyProtection="1">
      <alignment horizontal="center" vertical="top"/>
    </xf>
    <xf numFmtId="178" fontId="22" fillId="0" borderId="12" xfId="0" applyNumberFormat="1" applyFont="1" applyFill="1" applyBorder="1" applyAlignment="1" applyProtection="1">
      <alignment horizontal="center" vertical="center"/>
    </xf>
    <xf numFmtId="178" fontId="15" fillId="3" borderId="8" xfId="0" applyNumberFormat="1" applyFont="1" applyFill="1" applyBorder="1" applyAlignment="1" applyProtection="1">
      <alignment horizontal="center" vertical="center"/>
    </xf>
    <xf numFmtId="178" fontId="15" fillId="3" borderId="9" xfId="0" applyNumberFormat="1" applyFont="1" applyFill="1" applyBorder="1" applyAlignment="1" applyProtection="1">
      <alignment horizontal="center" vertical="center"/>
    </xf>
    <xf numFmtId="178" fontId="15" fillId="3" borderId="11" xfId="0" applyNumberFormat="1" applyFont="1" applyFill="1" applyBorder="1" applyAlignment="1" applyProtection="1">
      <alignment horizontal="center" vertical="center"/>
    </xf>
    <xf numFmtId="178" fontId="15" fillId="3" borderId="10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/>
    </xf>
    <xf numFmtId="178" fontId="15" fillId="3" borderId="15" xfId="0" applyNumberFormat="1" applyFont="1" applyFill="1" applyBorder="1" applyAlignment="1" applyProtection="1">
      <alignment horizontal="center" vertical="center"/>
    </xf>
    <xf numFmtId="178" fontId="15" fillId="3" borderId="14" xfId="0" applyNumberFormat="1" applyFont="1" applyFill="1" applyBorder="1" applyAlignment="1" applyProtection="1">
      <alignment horizontal="center" vertical="center" wrapText="1"/>
    </xf>
    <xf numFmtId="178" fontId="15" fillId="3" borderId="15" xfId="0" applyNumberFormat="1" applyFont="1" applyFill="1" applyBorder="1" applyAlignment="1" applyProtection="1">
      <alignment horizontal="center" vertical="center" wrapText="1"/>
    </xf>
    <xf numFmtId="178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78" fontId="15" fillId="0" borderId="8" xfId="0" applyNumberFormat="1" applyFont="1" applyFill="1" applyBorder="1" applyAlignment="1" applyProtection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 wrapText="1"/>
    </xf>
    <xf numFmtId="178" fontId="15" fillId="3" borderId="8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left"/>
    </xf>
    <xf numFmtId="178" fontId="15" fillId="3" borderId="14" xfId="0" applyNumberFormat="1" applyFont="1" applyFill="1" applyBorder="1" applyAlignment="1">
      <alignment horizontal="center" vertical="center" wrapText="1"/>
    </xf>
    <xf numFmtId="178" fontId="15" fillId="3" borderId="15" xfId="0" applyNumberFormat="1" applyFont="1" applyFill="1" applyBorder="1" applyAlignment="1">
      <alignment horizontal="center" vertical="center" wrapText="1"/>
    </xf>
    <xf numFmtId="179" fontId="15" fillId="2" borderId="8" xfId="0" applyNumberFormat="1" applyFont="1" applyFill="1" applyBorder="1" applyAlignment="1">
      <alignment horizontal="center" vertical="center" wrapText="1"/>
    </xf>
    <xf numFmtId="179" fontId="23" fillId="0" borderId="0" xfId="0" applyNumberFormat="1" applyFont="1" applyBorder="1" applyAlignment="1">
      <alignment horizontal="center" vertical="center" wrapText="1"/>
    </xf>
    <xf numFmtId="179" fontId="0" fillId="0" borderId="13" xfId="0" applyNumberFormat="1" applyFont="1" applyBorder="1" applyAlignment="1">
      <alignment horizontal="left" vertical="center" wrapText="1"/>
    </xf>
    <xf numFmtId="178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178" fontId="0" fillId="0" borderId="10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 wrapText="1"/>
    </xf>
    <xf numFmtId="0" fontId="38" fillId="0" borderId="19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workbookViewId="0">
      <selection activeCell="B18" sqref="B18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5" t="s">
        <v>173</v>
      </c>
      <c r="B2" s="125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7" t="s">
        <v>1</v>
      </c>
      <c r="L3" s="127"/>
    </row>
    <row r="4" spans="1:12" s="111" customFormat="1" ht="21.95" customHeight="1">
      <c r="A4" s="128" t="s">
        <v>2</v>
      </c>
      <c r="B4" s="128"/>
      <c r="C4" s="129" t="s">
        <v>3</v>
      </c>
      <c r="D4" s="130"/>
      <c r="E4" s="130"/>
      <c r="F4" s="130"/>
      <c r="G4" s="130"/>
      <c r="H4" s="130"/>
      <c r="I4" s="130"/>
      <c r="J4" s="130"/>
      <c r="K4" s="131"/>
      <c r="L4" s="128" t="s">
        <v>4</v>
      </c>
    </row>
    <row r="5" spans="1:12" s="111" customFormat="1" ht="17.100000000000001" customHeight="1">
      <c r="A5" s="132" t="s">
        <v>5</v>
      </c>
      <c r="B5" s="132" t="s">
        <v>6</v>
      </c>
      <c r="C5" s="132" t="s">
        <v>5</v>
      </c>
      <c r="D5" s="132" t="s">
        <v>7</v>
      </c>
      <c r="E5" s="128" t="s">
        <v>8</v>
      </c>
      <c r="F5" s="128"/>
      <c r="G5" s="128"/>
      <c r="H5" s="128"/>
      <c r="I5" s="134" t="s">
        <v>9</v>
      </c>
      <c r="J5" s="134" t="s">
        <v>10</v>
      </c>
      <c r="K5" s="134" t="s">
        <v>11</v>
      </c>
      <c r="L5" s="128"/>
    </row>
    <row r="6" spans="1:12" s="111" customFormat="1" ht="31.5" customHeight="1">
      <c r="A6" s="133"/>
      <c r="B6" s="133"/>
      <c r="C6" s="133"/>
      <c r="D6" s="133"/>
      <c r="E6" s="48" t="s">
        <v>12</v>
      </c>
      <c r="F6" s="117" t="s">
        <v>13</v>
      </c>
      <c r="G6" s="117" t="s">
        <v>14</v>
      </c>
      <c r="H6" s="117" t="s">
        <v>15</v>
      </c>
      <c r="I6" s="135"/>
      <c r="J6" s="135"/>
      <c r="K6" s="135"/>
      <c r="L6" s="128"/>
    </row>
    <row r="7" spans="1:12" s="37" customFormat="1" ht="17.100000000000001" customHeight="1">
      <c r="A7" s="59" t="s">
        <v>16</v>
      </c>
      <c r="B7" s="51">
        <v>22972398.010000002</v>
      </c>
      <c r="C7" s="59" t="s">
        <v>17</v>
      </c>
      <c r="D7" s="51">
        <v>22972398.010000002</v>
      </c>
      <c r="E7" s="51">
        <v>22972398.010000002</v>
      </c>
      <c r="F7" s="51">
        <v>22972398.010000002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/>
      <c r="C15" s="59" t="s">
        <v>29</v>
      </c>
      <c r="D15" s="51"/>
      <c r="E15" s="51"/>
      <c r="F15" s="51"/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22972398.010000002</v>
      </c>
      <c r="C18" s="59" t="s">
        <v>34</v>
      </c>
      <c r="D18" s="51">
        <v>22972398.010000002</v>
      </c>
      <c r="E18" s="51">
        <v>22972398.010000002</v>
      </c>
      <c r="F18" s="51">
        <v>22972398.010000002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123</v>
      </c>
    </row>
    <row r="2" spans="1:6" ht="22.5">
      <c r="A2" s="157" t="s">
        <v>182</v>
      </c>
      <c r="B2" s="164"/>
      <c r="C2" s="157"/>
      <c r="D2" s="157"/>
      <c r="E2" s="157"/>
      <c r="F2" s="157"/>
    </row>
    <row r="3" spans="1:6" ht="14.25">
      <c r="A3" s="16"/>
      <c r="B3" s="17"/>
      <c r="C3" s="18"/>
      <c r="F3" s="19" t="s">
        <v>62</v>
      </c>
    </row>
    <row r="4" spans="1:6" ht="29.1" customHeight="1">
      <c r="A4" s="162" t="s">
        <v>63</v>
      </c>
      <c r="B4" s="167" t="s">
        <v>118</v>
      </c>
      <c r="C4" s="159" t="s">
        <v>119</v>
      </c>
      <c r="D4" s="165"/>
      <c r="E4" s="165"/>
      <c r="F4" s="166"/>
    </row>
    <row r="5" spans="1:6" ht="17.25" customHeight="1">
      <c r="A5" s="162"/>
      <c r="B5" s="167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7"/>
  <sheetViews>
    <sheetView workbookViewId="0">
      <selection activeCell="G10" sqref="G10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74" t="s">
        <v>124</v>
      </c>
      <c r="B1" s="174"/>
      <c r="C1" s="174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75" t="s">
        <v>125</v>
      </c>
      <c r="B2" s="175"/>
      <c r="C2" s="175"/>
      <c r="D2" s="175"/>
    </row>
    <row r="3" spans="1:16384" s="10" customFormat="1" ht="24" customHeight="1">
      <c r="A3" s="176" t="s">
        <v>126</v>
      </c>
      <c r="B3" s="176"/>
      <c r="C3" s="176"/>
      <c r="D3" s="176"/>
    </row>
    <row r="4" spans="1:16384" s="10" customFormat="1" ht="42" customHeight="1">
      <c r="A4" s="12" t="s">
        <v>127</v>
      </c>
      <c r="B4" s="168" t="s">
        <v>189</v>
      </c>
      <c r="C4" s="168"/>
      <c r="D4" s="168"/>
    </row>
    <row r="5" spans="1:16384" s="10" customFormat="1" ht="39.950000000000003" customHeight="1">
      <c r="A5" s="168" t="s">
        <v>128</v>
      </c>
      <c r="B5" s="168" t="s">
        <v>129</v>
      </c>
      <c r="C5" s="168"/>
      <c r="D5" s="12">
        <v>2297.2398010000002</v>
      </c>
    </row>
    <row r="6" spans="1:16384" s="10" customFormat="1" ht="39.950000000000003" customHeight="1">
      <c r="A6" s="168"/>
      <c r="B6" s="168" t="s">
        <v>130</v>
      </c>
      <c r="C6" s="168"/>
      <c r="D6" s="12">
        <v>2297.2398010000002</v>
      </c>
    </row>
    <row r="7" spans="1:16384" s="10" customFormat="1" ht="39.950000000000003" customHeight="1">
      <c r="A7" s="168"/>
      <c r="B7" s="168" t="s">
        <v>131</v>
      </c>
      <c r="C7" s="168"/>
      <c r="D7" s="12"/>
      <c r="G7" s="13"/>
    </row>
    <row r="8" spans="1:16384" s="10" customFormat="1" ht="75.95" customHeight="1">
      <c r="A8" s="12" t="s">
        <v>132</v>
      </c>
      <c r="B8" s="168" t="s">
        <v>197</v>
      </c>
      <c r="C8" s="168"/>
      <c r="D8" s="168"/>
    </row>
    <row r="9" spans="1:16384" s="10" customFormat="1" ht="39.950000000000003" customHeight="1">
      <c r="A9" s="168" t="s">
        <v>133</v>
      </c>
      <c r="B9" s="12" t="s">
        <v>134</v>
      </c>
      <c r="C9" s="168" t="s">
        <v>135</v>
      </c>
      <c r="D9" s="168"/>
    </row>
    <row r="10" spans="1:16384" s="10" customFormat="1" ht="51.95" customHeight="1">
      <c r="A10" s="168"/>
      <c r="B10" s="12" t="s">
        <v>193</v>
      </c>
      <c r="C10" s="170" t="s">
        <v>199</v>
      </c>
      <c r="D10" s="168"/>
    </row>
    <row r="11" spans="1:16384" s="10" customFormat="1" ht="87.95" customHeight="1">
      <c r="A11" s="168"/>
      <c r="B11" s="12" t="s">
        <v>194</v>
      </c>
      <c r="C11" s="168" t="s">
        <v>190</v>
      </c>
      <c r="D11" s="168"/>
    </row>
    <row r="12" spans="1:16384" s="10" customFormat="1" ht="99.95" customHeight="1">
      <c r="A12" s="168"/>
      <c r="B12" s="12" t="s">
        <v>195</v>
      </c>
      <c r="C12" s="168" t="s">
        <v>191</v>
      </c>
      <c r="D12" s="168"/>
    </row>
    <row r="13" spans="1:16384" s="10" customFormat="1" ht="60.95" customHeight="1">
      <c r="A13" s="168"/>
      <c r="B13" s="12" t="s">
        <v>196</v>
      </c>
      <c r="C13" s="172" t="s">
        <v>192</v>
      </c>
      <c r="D13" s="173"/>
    </row>
    <row r="14" spans="1:16384" s="10" customFormat="1" ht="60.95" customHeight="1">
      <c r="A14" s="168"/>
      <c r="B14" s="12"/>
      <c r="C14" s="168"/>
      <c r="D14" s="168"/>
    </row>
    <row r="15" spans="1:16384" s="10" customFormat="1" ht="60.95" customHeight="1">
      <c r="A15" s="168"/>
      <c r="B15" s="12"/>
      <c r="C15" s="168"/>
      <c r="D15" s="168"/>
    </row>
    <row r="16" spans="1:16384" s="10" customFormat="1" ht="48" customHeight="1">
      <c r="A16" s="168"/>
      <c r="B16" s="12"/>
      <c r="C16" s="168"/>
      <c r="D16" s="168"/>
    </row>
    <row r="17" spans="1:4" s="10" customFormat="1" ht="60.95" customHeight="1">
      <c r="A17" s="168"/>
      <c r="B17" s="12"/>
      <c r="C17" s="168"/>
      <c r="D17" s="168"/>
    </row>
    <row r="18" spans="1:4" s="10" customFormat="1" ht="36.950000000000003" customHeight="1">
      <c r="A18" s="168"/>
      <c r="B18" s="12"/>
      <c r="C18" s="168"/>
      <c r="D18" s="168"/>
    </row>
    <row r="19" spans="1:4" s="10" customFormat="1">
      <c r="A19" s="168"/>
      <c r="B19" s="12" t="s">
        <v>136</v>
      </c>
      <c r="C19" s="169" t="s">
        <v>136</v>
      </c>
      <c r="D19" s="169"/>
    </row>
    <row r="20" spans="1:4" s="10" customFormat="1">
      <c r="A20" s="12" t="s">
        <v>137</v>
      </c>
      <c r="B20" s="171"/>
      <c r="C20" s="171"/>
      <c r="D20" s="171"/>
    </row>
    <row r="22" spans="1:4" s="10" customFormat="1">
      <c r="A22" s="10" t="s">
        <v>138</v>
      </c>
    </row>
    <row r="23" spans="1:4" s="10" customFormat="1">
      <c r="A23" s="10" t="s">
        <v>139</v>
      </c>
    </row>
    <row r="24" spans="1:4" s="10" customFormat="1">
      <c r="A24" s="10" t="s">
        <v>140</v>
      </c>
    </row>
    <row r="25" spans="1:4" s="10" customFormat="1">
      <c r="A25" s="10" t="s">
        <v>141</v>
      </c>
    </row>
    <row r="26" spans="1:4" s="10" customFormat="1">
      <c r="A26" s="10" t="s">
        <v>142</v>
      </c>
    </row>
    <row r="27" spans="1:4" s="10" customFormat="1">
      <c r="A27" s="10" t="s">
        <v>143</v>
      </c>
    </row>
  </sheetData>
  <mergeCells count="22">
    <mergeCell ref="A1:C1"/>
    <mergeCell ref="A2:D2"/>
    <mergeCell ref="A3:D3"/>
    <mergeCell ref="B4:D4"/>
    <mergeCell ref="B5:C5"/>
    <mergeCell ref="A5:A7"/>
    <mergeCell ref="B6:C6"/>
    <mergeCell ref="B7:C7"/>
    <mergeCell ref="B8:D8"/>
    <mergeCell ref="C9:D9"/>
    <mergeCell ref="C10:D10"/>
    <mergeCell ref="B20:D20"/>
    <mergeCell ref="C11:D11"/>
    <mergeCell ref="C12:D12"/>
    <mergeCell ref="C13:D13"/>
    <mergeCell ref="C14:D14"/>
    <mergeCell ref="C15:D15"/>
    <mergeCell ref="A9:A19"/>
    <mergeCell ref="C16:D16"/>
    <mergeCell ref="C17:D17"/>
    <mergeCell ref="C18:D18"/>
    <mergeCell ref="C19:D19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E24" sqref="E24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83" t="s">
        <v>144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</row>
    <row r="3" spans="1:16 16383:16384" s="1" customFormat="1" ht="13.5" customHeight="1">
      <c r="A3" s="185" t="s">
        <v>200</v>
      </c>
      <c r="B3" s="186"/>
      <c r="C3" s="187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84" t="s">
        <v>145</v>
      </c>
      <c r="P3" s="184"/>
    </row>
    <row r="4" spans="1:16 16383:16384" s="1" customFormat="1" ht="13.5">
      <c r="A4" s="178" t="s">
        <v>146</v>
      </c>
      <c r="B4" s="178" t="s">
        <v>147</v>
      </c>
      <c r="C4" s="178" t="s">
        <v>148</v>
      </c>
      <c r="D4" s="178" t="s">
        <v>149</v>
      </c>
      <c r="E4" s="178" t="s">
        <v>150</v>
      </c>
      <c r="F4" s="178" t="s">
        <v>151</v>
      </c>
      <c r="G4" s="178" t="s">
        <v>152</v>
      </c>
      <c r="H4" s="178"/>
      <c r="I4" s="178" t="s">
        <v>153</v>
      </c>
      <c r="J4" s="178" t="s">
        <v>154</v>
      </c>
      <c r="K4" s="178" t="s">
        <v>155</v>
      </c>
      <c r="L4" s="178" t="s">
        <v>156</v>
      </c>
      <c r="M4" s="178" t="s">
        <v>157</v>
      </c>
      <c r="N4" s="178" t="s">
        <v>158</v>
      </c>
      <c r="O4" s="178" t="s">
        <v>159</v>
      </c>
      <c r="P4" s="178" t="s">
        <v>160</v>
      </c>
    </row>
    <row r="5" spans="1:16 16383:16384" s="1" customFormat="1" ht="13.5">
      <c r="A5" s="178"/>
      <c r="B5" s="178"/>
      <c r="C5" s="178"/>
      <c r="D5" s="178"/>
      <c r="E5" s="178"/>
      <c r="F5" s="178"/>
      <c r="G5" s="6" t="s">
        <v>161</v>
      </c>
      <c r="H5" s="6" t="s">
        <v>10</v>
      </c>
      <c r="I5" s="178"/>
      <c r="J5" s="178"/>
      <c r="K5" s="178"/>
      <c r="L5" s="178"/>
      <c r="M5" s="178"/>
      <c r="N5" s="178"/>
      <c r="O5" s="178"/>
      <c r="P5" s="178"/>
    </row>
    <row r="6" spans="1:16 16383:16384" s="1" customFormat="1">
      <c r="A6" s="180"/>
      <c r="B6" s="179"/>
      <c r="C6" s="179"/>
      <c r="D6" s="179"/>
      <c r="E6" s="179"/>
      <c r="F6" s="177"/>
      <c r="G6" s="177"/>
      <c r="H6" s="177"/>
      <c r="I6" s="179"/>
      <c r="J6" s="7" t="s">
        <v>162</v>
      </c>
      <c r="K6" s="7" t="s">
        <v>163</v>
      </c>
      <c r="L6" s="7"/>
      <c r="M6" s="7"/>
      <c r="N6" s="7"/>
      <c r="O6" s="7"/>
      <c r="P6" s="7" t="s">
        <v>164</v>
      </c>
      <c r="XFC6" s="9"/>
      <c r="XFD6" s="9"/>
    </row>
    <row r="7" spans="1:16 16383:16384" s="1" customFormat="1">
      <c r="A7" s="181"/>
      <c r="B7" s="179"/>
      <c r="C7" s="179"/>
      <c r="D7" s="179"/>
      <c r="E7" s="179"/>
      <c r="F7" s="177"/>
      <c r="G7" s="177"/>
      <c r="H7" s="177"/>
      <c r="I7" s="179"/>
      <c r="J7" s="7" t="s">
        <v>162</v>
      </c>
      <c r="K7" s="7" t="s">
        <v>163</v>
      </c>
      <c r="L7" s="7"/>
      <c r="M7" s="7"/>
      <c r="N7" s="7"/>
      <c r="O7" s="7"/>
      <c r="P7" s="7" t="s">
        <v>164</v>
      </c>
      <c r="XFC7" s="9"/>
      <c r="XFD7" s="9"/>
    </row>
    <row r="8" spans="1:16 16383:16384" s="1" customFormat="1">
      <c r="A8" s="181"/>
      <c r="B8" s="179"/>
      <c r="C8" s="179"/>
      <c r="D8" s="179"/>
      <c r="E8" s="179"/>
      <c r="F8" s="177"/>
      <c r="G8" s="177"/>
      <c r="H8" s="177"/>
      <c r="I8" s="179"/>
      <c r="J8" s="7" t="s">
        <v>162</v>
      </c>
      <c r="K8" s="7" t="s">
        <v>165</v>
      </c>
      <c r="L8" s="7"/>
      <c r="M8" s="7"/>
      <c r="N8" s="7"/>
      <c r="O8" s="7"/>
      <c r="P8" s="7" t="s">
        <v>164</v>
      </c>
      <c r="XFC8" s="9"/>
      <c r="XFD8" s="9"/>
    </row>
    <row r="9" spans="1:16 16383:16384" s="1" customFormat="1">
      <c r="A9" s="181"/>
      <c r="B9" s="179"/>
      <c r="C9" s="179"/>
      <c r="D9" s="179"/>
      <c r="E9" s="179"/>
      <c r="F9" s="177"/>
      <c r="G9" s="177"/>
      <c r="H9" s="177"/>
      <c r="I9" s="179"/>
      <c r="J9" s="7" t="s">
        <v>162</v>
      </c>
      <c r="K9" s="7" t="s">
        <v>166</v>
      </c>
      <c r="L9" s="7"/>
      <c r="M9" s="7"/>
      <c r="N9" s="7"/>
      <c r="O9" s="7"/>
      <c r="P9" s="7" t="s">
        <v>164</v>
      </c>
      <c r="XFC9" s="9"/>
      <c r="XFD9" s="9"/>
    </row>
    <row r="10" spans="1:16 16383:16384" s="1" customFormat="1">
      <c r="A10" s="181"/>
      <c r="B10" s="179"/>
      <c r="C10" s="179"/>
      <c r="D10" s="179"/>
      <c r="E10" s="179"/>
      <c r="F10" s="177"/>
      <c r="G10" s="177"/>
      <c r="H10" s="177"/>
      <c r="I10" s="179"/>
      <c r="J10" s="7" t="s">
        <v>162</v>
      </c>
      <c r="K10" s="7" t="s">
        <v>167</v>
      </c>
      <c r="L10" s="7"/>
      <c r="M10" s="7"/>
      <c r="N10" s="7"/>
      <c r="O10" s="7"/>
      <c r="P10" s="7" t="s">
        <v>164</v>
      </c>
      <c r="XFC10" s="9"/>
      <c r="XFD10" s="9"/>
    </row>
    <row r="11" spans="1:16 16383:16384" s="1" customFormat="1" ht="22.5">
      <c r="A11" s="181"/>
      <c r="B11" s="179"/>
      <c r="C11" s="179"/>
      <c r="D11" s="179"/>
      <c r="E11" s="179"/>
      <c r="F11" s="177"/>
      <c r="G11" s="177"/>
      <c r="H11" s="177"/>
      <c r="I11" s="179"/>
      <c r="J11" s="7" t="s">
        <v>168</v>
      </c>
      <c r="K11" s="7" t="s">
        <v>169</v>
      </c>
      <c r="L11" s="7"/>
      <c r="M11" s="7"/>
      <c r="N11" s="7"/>
      <c r="O11" s="7"/>
      <c r="P11" s="7" t="s">
        <v>164</v>
      </c>
      <c r="XFC11" s="9"/>
      <c r="XFD11" s="9"/>
    </row>
    <row r="12" spans="1:16 16383:16384" s="1" customFormat="1" ht="22.5">
      <c r="A12" s="181"/>
      <c r="B12" s="179"/>
      <c r="C12" s="179"/>
      <c r="D12" s="179"/>
      <c r="E12" s="179"/>
      <c r="F12" s="177"/>
      <c r="G12" s="177"/>
      <c r="H12" s="177"/>
      <c r="I12" s="179"/>
      <c r="J12" s="7" t="s">
        <v>168</v>
      </c>
      <c r="K12" s="7" t="s">
        <v>170</v>
      </c>
      <c r="L12" s="7"/>
      <c r="M12" s="7"/>
      <c r="N12" s="7"/>
      <c r="O12" s="7"/>
      <c r="P12" s="7" t="s">
        <v>164</v>
      </c>
      <c r="XFC12" s="9"/>
      <c r="XFD12" s="9"/>
    </row>
    <row r="13" spans="1:16 16383:16384" s="1" customFormat="1" ht="22.5">
      <c r="A13" s="182"/>
      <c r="B13" s="179"/>
      <c r="C13" s="179"/>
      <c r="D13" s="179"/>
      <c r="E13" s="179"/>
      <c r="F13" s="177"/>
      <c r="G13" s="177"/>
      <c r="H13" s="177"/>
      <c r="I13" s="179"/>
      <c r="J13" s="7" t="s">
        <v>171</v>
      </c>
      <c r="K13" s="7" t="s">
        <v>172</v>
      </c>
      <c r="L13" s="7"/>
      <c r="M13" s="7"/>
      <c r="N13" s="7"/>
      <c r="O13" s="7"/>
      <c r="P13" s="7" t="s">
        <v>164</v>
      </c>
      <c r="XFC13" s="9"/>
      <c r="XFD13" s="9"/>
    </row>
  </sheetData>
  <mergeCells count="27">
    <mergeCell ref="A2:P2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  <mergeCell ref="A3:C3"/>
    <mergeCell ref="A6:A13"/>
    <mergeCell ref="B4:B5"/>
    <mergeCell ref="B6:B13"/>
    <mergeCell ref="C4:C5"/>
    <mergeCell ref="C6:C13"/>
    <mergeCell ref="D6:D13"/>
    <mergeCell ref="E4:E5"/>
    <mergeCell ref="E6:E13"/>
    <mergeCell ref="F4:F5"/>
    <mergeCell ref="F6:F13"/>
    <mergeCell ref="G6:G13"/>
    <mergeCell ref="H6:H13"/>
    <mergeCell ref="I4:I5"/>
    <mergeCell ref="I6:I13"/>
    <mergeCell ref="J4:J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5" t="s">
        <v>174</v>
      </c>
      <c r="B2" s="125"/>
      <c r="C2" s="126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v>22972398.010000002</v>
      </c>
      <c r="C5" s="50"/>
    </row>
    <row r="6" spans="1:3" s="37" customFormat="1" ht="17.100000000000001" customHeight="1">
      <c r="A6" s="59" t="s">
        <v>36</v>
      </c>
      <c r="B6" s="51">
        <v>22972398.010000002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22972398.010000002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22972398.010000002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C20" sqref="C20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6" t="s">
        <v>175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32" t="s">
        <v>5</v>
      </c>
      <c r="B4" s="132" t="s">
        <v>7</v>
      </c>
      <c r="C4" s="128" t="s">
        <v>8</v>
      </c>
      <c r="D4" s="128"/>
      <c r="E4" s="128"/>
      <c r="F4" s="128"/>
      <c r="G4" s="134" t="s">
        <v>9</v>
      </c>
      <c r="H4" s="132" t="s">
        <v>10</v>
      </c>
      <c r="I4" s="132" t="s">
        <v>11</v>
      </c>
      <c r="J4" s="128" t="s">
        <v>4</v>
      </c>
    </row>
    <row r="5" spans="1:10" s="111" customFormat="1" ht="31.5" customHeight="1">
      <c r="A5" s="133"/>
      <c r="B5" s="133"/>
      <c r="C5" s="48" t="s">
        <v>12</v>
      </c>
      <c r="D5" s="117" t="s">
        <v>13</v>
      </c>
      <c r="E5" s="117" t="s">
        <v>14</v>
      </c>
      <c r="F5" s="117" t="s">
        <v>15</v>
      </c>
      <c r="G5" s="135"/>
      <c r="H5" s="133"/>
      <c r="I5" s="133"/>
      <c r="J5" s="128"/>
    </row>
    <row r="6" spans="1:10" s="37" customFormat="1" ht="17.100000000000001" customHeight="1">
      <c r="A6" s="59" t="s">
        <v>17</v>
      </c>
      <c r="B6" s="60">
        <v>22972398.010000002</v>
      </c>
      <c r="C6" s="60">
        <v>22972398.010000002</v>
      </c>
      <c r="D6" s="60">
        <v>22972398.010000002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60"/>
      <c r="C7" s="60"/>
      <c r="D7" s="60"/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60"/>
      <c r="C8" s="60"/>
      <c r="D8" s="60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60"/>
      <c r="C9" s="60"/>
      <c r="D9" s="60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60"/>
      <c r="C10" s="60"/>
      <c r="D10" s="60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60"/>
      <c r="C11" s="60"/>
      <c r="D11" s="60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60">
        <v>22972398.010000002</v>
      </c>
      <c r="C12" s="60">
        <v>22972398.010000002</v>
      </c>
      <c r="D12" s="60">
        <v>22972398.010000002</v>
      </c>
      <c r="E12" s="120">
        <f t="shared" ref="E12:I12" si="0">E6+E7+E8+E9+E10</f>
        <v>0</v>
      </c>
      <c r="F12" s="120">
        <f t="shared" si="0"/>
        <v>0</v>
      </c>
      <c r="G12" s="120">
        <f t="shared" si="0"/>
        <v>0</v>
      </c>
      <c r="H12" s="120">
        <f t="shared" si="0"/>
        <v>0</v>
      </c>
      <c r="I12" s="120">
        <f t="shared" si="0"/>
        <v>0</v>
      </c>
      <c r="J12" s="121"/>
    </row>
    <row r="13" spans="1:10" s="37" customFormat="1" ht="17.100000000000001" customHeight="1">
      <c r="A13" s="59" t="s">
        <v>31</v>
      </c>
      <c r="B13" s="60"/>
      <c r="C13" s="60"/>
      <c r="D13" s="60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60">
        <v>22972398.010000002</v>
      </c>
      <c r="C14" s="60">
        <v>22972398.010000002</v>
      </c>
      <c r="D14" s="60">
        <v>22972398.010000002</v>
      </c>
      <c r="E14" s="120">
        <f t="shared" ref="E14:I14" si="1">E12+E13</f>
        <v>0</v>
      </c>
      <c r="F14" s="120">
        <f t="shared" si="1"/>
        <v>0</v>
      </c>
      <c r="G14" s="120">
        <f t="shared" si="1"/>
        <v>0</v>
      </c>
      <c r="H14" s="120">
        <f t="shared" si="1"/>
        <v>0</v>
      </c>
      <c r="I14" s="120">
        <f t="shared" si="1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Zeros="0" workbookViewId="0">
      <selection activeCell="E31" sqref="E31:E32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9" width="9" style="41"/>
    <col min="260" max="260" width="42.875" style="41" customWidth="1"/>
    <col min="261" max="261" width="18.625" style="41" customWidth="1"/>
    <col min="262" max="262" width="24.75" style="41" customWidth="1"/>
    <col min="263" max="263" width="18.5" style="41" customWidth="1"/>
    <col min="264" max="264" width="29.125" style="41" customWidth="1"/>
    <col min="265" max="515" width="9" style="41"/>
    <col min="516" max="516" width="42.875" style="41" customWidth="1"/>
    <col min="517" max="517" width="18.625" style="41" customWidth="1"/>
    <col min="518" max="518" width="24.75" style="41" customWidth="1"/>
    <col min="519" max="519" width="18.5" style="41" customWidth="1"/>
    <col min="520" max="520" width="29.125" style="41" customWidth="1"/>
    <col min="521" max="771" width="9" style="41"/>
    <col min="772" max="772" width="42.875" style="41" customWidth="1"/>
    <col min="773" max="773" width="18.625" style="41" customWidth="1"/>
    <col min="774" max="774" width="24.75" style="41" customWidth="1"/>
    <col min="775" max="775" width="18.5" style="41" customWidth="1"/>
    <col min="776" max="776" width="29.125" style="41" customWidth="1"/>
    <col min="777" max="1027" width="9" style="41"/>
    <col min="1028" max="1028" width="42.875" style="41" customWidth="1"/>
    <col min="1029" max="1029" width="18.625" style="41" customWidth="1"/>
    <col min="1030" max="1030" width="24.75" style="41" customWidth="1"/>
    <col min="1031" max="1031" width="18.5" style="41" customWidth="1"/>
    <col min="1032" max="1032" width="29.125" style="41" customWidth="1"/>
    <col min="1033" max="1283" width="9" style="41"/>
    <col min="1284" max="1284" width="42.875" style="41" customWidth="1"/>
    <col min="1285" max="1285" width="18.625" style="41" customWidth="1"/>
    <col min="1286" max="1286" width="24.75" style="41" customWidth="1"/>
    <col min="1287" max="1287" width="18.5" style="41" customWidth="1"/>
    <col min="1288" max="1288" width="29.125" style="41" customWidth="1"/>
    <col min="1289" max="1539" width="9" style="41"/>
    <col min="1540" max="1540" width="42.875" style="41" customWidth="1"/>
    <col min="1541" max="1541" width="18.625" style="41" customWidth="1"/>
    <col min="1542" max="1542" width="24.75" style="41" customWidth="1"/>
    <col min="1543" max="1543" width="18.5" style="41" customWidth="1"/>
    <col min="1544" max="1544" width="29.125" style="41" customWidth="1"/>
    <col min="1545" max="1795" width="9" style="41"/>
    <col min="1796" max="1796" width="42.875" style="41" customWidth="1"/>
    <col min="1797" max="1797" width="18.625" style="41" customWidth="1"/>
    <col min="1798" max="1798" width="24.75" style="41" customWidth="1"/>
    <col min="1799" max="1799" width="18.5" style="41" customWidth="1"/>
    <col min="1800" max="1800" width="29.125" style="41" customWidth="1"/>
    <col min="1801" max="2051" width="9" style="41"/>
    <col min="2052" max="2052" width="42.875" style="41" customWidth="1"/>
    <col min="2053" max="2053" width="18.625" style="41" customWidth="1"/>
    <col min="2054" max="2054" width="24.75" style="41" customWidth="1"/>
    <col min="2055" max="2055" width="18.5" style="41" customWidth="1"/>
    <col min="2056" max="2056" width="29.125" style="41" customWidth="1"/>
    <col min="2057" max="2307" width="9" style="41"/>
    <col min="2308" max="2308" width="42.875" style="41" customWidth="1"/>
    <col min="2309" max="2309" width="18.625" style="41" customWidth="1"/>
    <col min="2310" max="2310" width="24.75" style="41" customWidth="1"/>
    <col min="2311" max="2311" width="18.5" style="41" customWidth="1"/>
    <col min="2312" max="2312" width="29.125" style="41" customWidth="1"/>
    <col min="2313" max="2563" width="9" style="41"/>
    <col min="2564" max="2564" width="42.875" style="41" customWidth="1"/>
    <col min="2565" max="2565" width="18.625" style="41" customWidth="1"/>
    <col min="2566" max="2566" width="24.75" style="41" customWidth="1"/>
    <col min="2567" max="2567" width="18.5" style="41" customWidth="1"/>
    <col min="2568" max="2568" width="29.125" style="41" customWidth="1"/>
    <col min="2569" max="2819" width="9" style="41"/>
    <col min="2820" max="2820" width="42.875" style="41" customWidth="1"/>
    <col min="2821" max="2821" width="18.625" style="41" customWidth="1"/>
    <col min="2822" max="2822" width="24.75" style="41" customWidth="1"/>
    <col min="2823" max="2823" width="18.5" style="41" customWidth="1"/>
    <col min="2824" max="2824" width="29.125" style="41" customWidth="1"/>
    <col min="2825" max="3075" width="9" style="41"/>
    <col min="3076" max="3076" width="42.875" style="41" customWidth="1"/>
    <col min="3077" max="3077" width="18.625" style="41" customWidth="1"/>
    <col min="3078" max="3078" width="24.75" style="41" customWidth="1"/>
    <col min="3079" max="3079" width="18.5" style="41" customWidth="1"/>
    <col min="3080" max="3080" width="29.125" style="41" customWidth="1"/>
    <col min="3081" max="3331" width="9" style="41"/>
    <col min="3332" max="3332" width="42.875" style="41" customWidth="1"/>
    <col min="3333" max="3333" width="18.625" style="41" customWidth="1"/>
    <col min="3334" max="3334" width="24.75" style="41" customWidth="1"/>
    <col min="3335" max="3335" width="18.5" style="41" customWidth="1"/>
    <col min="3336" max="3336" width="29.125" style="41" customWidth="1"/>
    <col min="3337" max="3587" width="9" style="41"/>
    <col min="3588" max="3588" width="42.875" style="41" customWidth="1"/>
    <col min="3589" max="3589" width="18.625" style="41" customWidth="1"/>
    <col min="3590" max="3590" width="24.75" style="41" customWidth="1"/>
    <col min="3591" max="3591" width="18.5" style="41" customWidth="1"/>
    <col min="3592" max="3592" width="29.125" style="41" customWidth="1"/>
    <col min="3593" max="3843" width="9" style="41"/>
    <col min="3844" max="3844" width="42.875" style="41" customWidth="1"/>
    <col min="3845" max="3845" width="18.625" style="41" customWidth="1"/>
    <col min="3846" max="3846" width="24.75" style="41" customWidth="1"/>
    <col min="3847" max="3847" width="18.5" style="41" customWidth="1"/>
    <col min="3848" max="3848" width="29.125" style="41" customWidth="1"/>
    <col min="3849" max="4099" width="9" style="41"/>
    <col min="4100" max="4100" width="42.875" style="41" customWidth="1"/>
    <col min="4101" max="4101" width="18.625" style="41" customWidth="1"/>
    <col min="4102" max="4102" width="24.75" style="41" customWidth="1"/>
    <col min="4103" max="4103" width="18.5" style="41" customWidth="1"/>
    <col min="4104" max="4104" width="29.125" style="41" customWidth="1"/>
    <col min="4105" max="4355" width="9" style="41"/>
    <col min="4356" max="4356" width="42.875" style="41" customWidth="1"/>
    <col min="4357" max="4357" width="18.625" style="41" customWidth="1"/>
    <col min="4358" max="4358" width="24.75" style="41" customWidth="1"/>
    <col min="4359" max="4359" width="18.5" style="41" customWidth="1"/>
    <col min="4360" max="4360" width="29.125" style="41" customWidth="1"/>
    <col min="4361" max="4611" width="9" style="41"/>
    <col min="4612" max="4612" width="42.875" style="41" customWidth="1"/>
    <col min="4613" max="4613" width="18.625" style="41" customWidth="1"/>
    <col min="4614" max="4614" width="24.75" style="41" customWidth="1"/>
    <col min="4615" max="4615" width="18.5" style="41" customWidth="1"/>
    <col min="4616" max="4616" width="29.125" style="41" customWidth="1"/>
    <col min="4617" max="4867" width="9" style="41"/>
    <col min="4868" max="4868" width="42.875" style="41" customWidth="1"/>
    <col min="4869" max="4869" width="18.625" style="41" customWidth="1"/>
    <col min="4870" max="4870" width="24.75" style="41" customWidth="1"/>
    <col min="4871" max="4871" width="18.5" style="41" customWidth="1"/>
    <col min="4872" max="4872" width="29.125" style="41" customWidth="1"/>
    <col min="4873" max="5123" width="9" style="41"/>
    <col min="5124" max="5124" width="42.875" style="41" customWidth="1"/>
    <col min="5125" max="5125" width="18.625" style="41" customWidth="1"/>
    <col min="5126" max="5126" width="24.75" style="41" customWidth="1"/>
    <col min="5127" max="5127" width="18.5" style="41" customWidth="1"/>
    <col min="5128" max="5128" width="29.125" style="41" customWidth="1"/>
    <col min="5129" max="5379" width="9" style="41"/>
    <col min="5380" max="5380" width="42.875" style="41" customWidth="1"/>
    <col min="5381" max="5381" width="18.625" style="41" customWidth="1"/>
    <col min="5382" max="5382" width="24.75" style="41" customWidth="1"/>
    <col min="5383" max="5383" width="18.5" style="41" customWidth="1"/>
    <col min="5384" max="5384" width="29.125" style="41" customWidth="1"/>
    <col min="5385" max="5635" width="9" style="41"/>
    <col min="5636" max="5636" width="42.875" style="41" customWidth="1"/>
    <col min="5637" max="5637" width="18.625" style="41" customWidth="1"/>
    <col min="5638" max="5638" width="24.75" style="41" customWidth="1"/>
    <col min="5639" max="5639" width="18.5" style="41" customWidth="1"/>
    <col min="5640" max="5640" width="29.125" style="41" customWidth="1"/>
    <col min="5641" max="5891" width="9" style="41"/>
    <col min="5892" max="5892" width="42.875" style="41" customWidth="1"/>
    <col min="5893" max="5893" width="18.625" style="41" customWidth="1"/>
    <col min="5894" max="5894" width="24.75" style="41" customWidth="1"/>
    <col min="5895" max="5895" width="18.5" style="41" customWidth="1"/>
    <col min="5896" max="5896" width="29.125" style="41" customWidth="1"/>
    <col min="5897" max="6147" width="9" style="41"/>
    <col min="6148" max="6148" width="42.875" style="41" customWidth="1"/>
    <col min="6149" max="6149" width="18.625" style="41" customWidth="1"/>
    <col min="6150" max="6150" width="24.75" style="41" customWidth="1"/>
    <col min="6151" max="6151" width="18.5" style="41" customWidth="1"/>
    <col min="6152" max="6152" width="29.125" style="41" customWidth="1"/>
    <col min="6153" max="6403" width="9" style="41"/>
    <col min="6404" max="6404" width="42.875" style="41" customWidth="1"/>
    <col min="6405" max="6405" width="18.625" style="41" customWidth="1"/>
    <col min="6406" max="6406" width="24.75" style="41" customWidth="1"/>
    <col min="6407" max="6407" width="18.5" style="41" customWidth="1"/>
    <col min="6408" max="6408" width="29.125" style="41" customWidth="1"/>
    <col min="6409" max="6659" width="9" style="41"/>
    <col min="6660" max="6660" width="42.875" style="41" customWidth="1"/>
    <col min="6661" max="6661" width="18.625" style="41" customWidth="1"/>
    <col min="6662" max="6662" width="24.75" style="41" customWidth="1"/>
    <col min="6663" max="6663" width="18.5" style="41" customWidth="1"/>
    <col min="6664" max="6664" width="29.125" style="41" customWidth="1"/>
    <col min="6665" max="6915" width="9" style="41"/>
    <col min="6916" max="6916" width="42.875" style="41" customWidth="1"/>
    <col min="6917" max="6917" width="18.625" style="41" customWidth="1"/>
    <col min="6918" max="6918" width="24.75" style="41" customWidth="1"/>
    <col min="6919" max="6919" width="18.5" style="41" customWidth="1"/>
    <col min="6920" max="6920" width="29.125" style="41" customWidth="1"/>
    <col min="6921" max="7171" width="9" style="41"/>
    <col min="7172" max="7172" width="42.875" style="41" customWidth="1"/>
    <col min="7173" max="7173" width="18.625" style="41" customWidth="1"/>
    <col min="7174" max="7174" width="24.75" style="41" customWidth="1"/>
    <col min="7175" max="7175" width="18.5" style="41" customWidth="1"/>
    <col min="7176" max="7176" width="29.125" style="41" customWidth="1"/>
    <col min="7177" max="7427" width="9" style="41"/>
    <col min="7428" max="7428" width="42.875" style="41" customWidth="1"/>
    <col min="7429" max="7429" width="18.625" style="41" customWidth="1"/>
    <col min="7430" max="7430" width="24.75" style="41" customWidth="1"/>
    <col min="7431" max="7431" width="18.5" style="41" customWidth="1"/>
    <col min="7432" max="7432" width="29.125" style="41" customWidth="1"/>
    <col min="7433" max="7683" width="9" style="41"/>
    <col min="7684" max="7684" width="42.875" style="41" customWidth="1"/>
    <col min="7685" max="7685" width="18.625" style="41" customWidth="1"/>
    <col min="7686" max="7686" width="24.75" style="41" customWidth="1"/>
    <col min="7687" max="7687" width="18.5" style="41" customWidth="1"/>
    <col min="7688" max="7688" width="29.125" style="41" customWidth="1"/>
    <col min="7689" max="7939" width="9" style="41"/>
    <col min="7940" max="7940" width="42.875" style="41" customWidth="1"/>
    <col min="7941" max="7941" width="18.625" style="41" customWidth="1"/>
    <col min="7942" max="7942" width="24.75" style="41" customWidth="1"/>
    <col min="7943" max="7943" width="18.5" style="41" customWidth="1"/>
    <col min="7944" max="7944" width="29.125" style="41" customWidth="1"/>
    <col min="7945" max="8195" width="9" style="41"/>
    <col min="8196" max="8196" width="42.875" style="41" customWidth="1"/>
    <col min="8197" max="8197" width="18.625" style="41" customWidth="1"/>
    <col min="8198" max="8198" width="24.75" style="41" customWidth="1"/>
    <col min="8199" max="8199" width="18.5" style="41" customWidth="1"/>
    <col min="8200" max="8200" width="29.125" style="41" customWidth="1"/>
    <col min="8201" max="8451" width="9" style="41"/>
    <col min="8452" max="8452" width="42.875" style="41" customWidth="1"/>
    <col min="8453" max="8453" width="18.625" style="41" customWidth="1"/>
    <col min="8454" max="8454" width="24.75" style="41" customWidth="1"/>
    <col min="8455" max="8455" width="18.5" style="41" customWidth="1"/>
    <col min="8456" max="8456" width="29.125" style="41" customWidth="1"/>
    <col min="8457" max="8707" width="9" style="41"/>
    <col min="8708" max="8708" width="42.875" style="41" customWidth="1"/>
    <col min="8709" max="8709" width="18.625" style="41" customWidth="1"/>
    <col min="8710" max="8710" width="24.75" style="41" customWidth="1"/>
    <col min="8711" max="8711" width="18.5" style="41" customWidth="1"/>
    <col min="8712" max="8712" width="29.125" style="41" customWidth="1"/>
    <col min="8713" max="8963" width="9" style="41"/>
    <col min="8964" max="8964" width="42.875" style="41" customWidth="1"/>
    <col min="8965" max="8965" width="18.625" style="41" customWidth="1"/>
    <col min="8966" max="8966" width="24.75" style="41" customWidth="1"/>
    <col min="8967" max="8967" width="18.5" style="41" customWidth="1"/>
    <col min="8968" max="8968" width="29.125" style="41" customWidth="1"/>
    <col min="8969" max="9219" width="9" style="41"/>
    <col min="9220" max="9220" width="42.875" style="41" customWidth="1"/>
    <col min="9221" max="9221" width="18.625" style="41" customWidth="1"/>
    <col min="9222" max="9222" width="24.75" style="41" customWidth="1"/>
    <col min="9223" max="9223" width="18.5" style="41" customWidth="1"/>
    <col min="9224" max="9224" width="29.125" style="41" customWidth="1"/>
    <col min="9225" max="9475" width="9" style="41"/>
    <col min="9476" max="9476" width="42.875" style="41" customWidth="1"/>
    <col min="9477" max="9477" width="18.625" style="41" customWidth="1"/>
    <col min="9478" max="9478" width="24.75" style="41" customWidth="1"/>
    <col min="9479" max="9479" width="18.5" style="41" customWidth="1"/>
    <col min="9480" max="9480" width="29.125" style="41" customWidth="1"/>
    <col min="9481" max="9731" width="9" style="41"/>
    <col min="9732" max="9732" width="42.875" style="41" customWidth="1"/>
    <col min="9733" max="9733" width="18.625" style="41" customWidth="1"/>
    <col min="9734" max="9734" width="24.75" style="41" customWidth="1"/>
    <col min="9735" max="9735" width="18.5" style="41" customWidth="1"/>
    <col min="9736" max="9736" width="29.125" style="41" customWidth="1"/>
    <col min="9737" max="9987" width="9" style="41"/>
    <col min="9988" max="9988" width="42.875" style="41" customWidth="1"/>
    <col min="9989" max="9989" width="18.625" style="41" customWidth="1"/>
    <col min="9990" max="9990" width="24.75" style="41" customWidth="1"/>
    <col min="9991" max="9991" width="18.5" style="41" customWidth="1"/>
    <col min="9992" max="9992" width="29.125" style="41" customWidth="1"/>
    <col min="9993" max="10243" width="9" style="41"/>
    <col min="10244" max="10244" width="42.875" style="41" customWidth="1"/>
    <col min="10245" max="10245" width="18.625" style="41" customWidth="1"/>
    <col min="10246" max="10246" width="24.75" style="41" customWidth="1"/>
    <col min="10247" max="10247" width="18.5" style="41" customWidth="1"/>
    <col min="10248" max="10248" width="29.125" style="41" customWidth="1"/>
    <col min="10249" max="10499" width="9" style="41"/>
    <col min="10500" max="10500" width="42.875" style="41" customWidth="1"/>
    <col min="10501" max="10501" width="18.625" style="41" customWidth="1"/>
    <col min="10502" max="10502" width="24.75" style="41" customWidth="1"/>
    <col min="10503" max="10503" width="18.5" style="41" customWidth="1"/>
    <col min="10504" max="10504" width="29.125" style="41" customWidth="1"/>
    <col min="10505" max="10755" width="9" style="41"/>
    <col min="10756" max="10756" width="42.875" style="41" customWidth="1"/>
    <col min="10757" max="10757" width="18.625" style="41" customWidth="1"/>
    <col min="10758" max="10758" width="24.75" style="41" customWidth="1"/>
    <col min="10759" max="10759" width="18.5" style="41" customWidth="1"/>
    <col min="10760" max="10760" width="29.125" style="41" customWidth="1"/>
    <col min="10761" max="11011" width="9" style="41"/>
    <col min="11012" max="11012" width="42.875" style="41" customWidth="1"/>
    <col min="11013" max="11013" width="18.625" style="41" customWidth="1"/>
    <col min="11014" max="11014" width="24.75" style="41" customWidth="1"/>
    <col min="11015" max="11015" width="18.5" style="41" customWidth="1"/>
    <col min="11016" max="11016" width="29.125" style="41" customWidth="1"/>
    <col min="11017" max="11267" width="9" style="41"/>
    <col min="11268" max="11268" width="42.875" style="41" customWidth="1"/>
    <col min="11269" max="11269" width="18.625" style="41" customWidth="1"/>
    <col min="11270" max="11270" width="24.75" style="41" customWidth="1"/>
    <col min="11271" max="11271" width="18.5" style="41" customWidth="1"/>
    <col min="11272" max="11272" width="29.125" style="41" customWidth="1"/>
    <col min="11273" max="11523" width="9" style="41"/>
    <col min="11524" max="11524" width="42.875" style="41" customWidth="1"/>
    <col min="11525" max="11525" width="18.625" style="41" customWidth="1"/>
    <col min="11526" max="11526" width="24.75" style="41" customWidth="1"/>
    <col min="11527" max="11527" width="18.5" style="41" customWidth="1"/>
    <col min="11528" max="11528" width="29.125" style="41" customWidth="1"/>
    <col min="11529" max="11779" width="9" style="41"/>
    <col min="11780" max="11780" width="42.875" style="41" customWidth="1"/>
    <col min="11781" max="11781" width="18.625" style="41" customWidth="1"/>
    <col min="11782" max="11782" width="24.75" style="41" customWidth="1"/>
    <col min="11783" max="11783" width="18.5" style="41" customWidth="1"/>
    <col min="11784" max="11784" width="29.125" style="41" customWidth="1"/>
    <col min="11785" max="12035" width="9" style="41"/>
    <col min="12036" max="12036" width="42.875" style="41" customWidth="1"/>
    <col min="12037" max="12037" width="18.625" style="41" customWidth="1"/>
    <col min="12038" max="12038" width="24.75" style="41" customWidth="1"/>
    <col min="12039" max="12039" width="18.5" style="41" customWidth="1"/>
    <col min="12040" max="12040" width="29.125" style="41" customWidth="1"/>
    <col min="12041" max="12291" width="9" style="41"/>
    <col min="12292" max="12292" width="42.875" style="41" customWidth="1"/>
    <col min="12293" max="12293" width="18.625" style="41" customWidth="1"/>
    <col min="12294" max="12294" width="24.75" style="41" customWidth="1"/>
    <col min="12295" max="12295" width="18.5" style="41" customWidth="1"/>
    <col min="12296" max="12296" width="29.125" style="41" customWidth="1"/>
    <col min="12297" max="12547" width="9" style="41"/>
    <col min="12548" max="12548" width="42.875" style="41" customWidth="1"/>
    <col min="12549" max="12549" width="18.625" style="41" customWidth="1"/>
    <col min="12550" max="12550" width="24.75" style="41" customWidth="1"/>
    <col min="12551" max="12551" width="18.5" style="41" customWidth="1"/>
    <col min="12552" max="12552" width="29.125" style="41" customWidth="1"/>
    <col min="12553" max="12803" width="9" style="41"/>
    <col min="12804" max="12804" width="42.875" style="41" customWidth="1"/>
    <col min="12805" max="12805" width="18.625" style="41" customWidth="1"/>
    <col min="12806" max="12806" width="24.75" style="41" customWidth="1"/>
    <col min="12807" max="12807" width="18.5" style="41" customWidth="1"/>
    <col min="12808" max="12808" width="29.125" style="41" customWidth="1"/>
    <col min="12809" max="13059" width="9" style="41"/>
    <col min="13060" max="13060" width="42.875" style="41" customWidth="1"/>
    <col min="13061" max="13061" width="18.625" style="41" customWidth="1"/>
    <col min="13062" max="13062" width="24.75" style="41" customWidth="1"/>
    <col min="13063" max="13063" width="18.5" style="41" customWidth="1"/>
    <col min="13064" max="13064" width="29.125" style="41" customWidth="1"/>
    <col min="13065" max="13315" width="9" style="41"/>
    <col min="13316" max="13316" width="42.875" style="41" customWidth="1"/>
    <col min="13317" max="13317" width="18.625" style="41" customWidth="1"/>
    <col min="13318" max="13318" width="24.75" style="41" customWidth="1"/>
    <col min="13319" max="13319" width="18.5" style="41" customWidth="1"/>
    <col min="13320" max="13320" width="29.125" style="41" customWidth="1"/>
    <col min="13321" max="13571" width="9" style="41"/>
    <col min="13572" max="13572" width="42.875" style="41" customWidth="1"/>
    <col min="13573" max="13573" width="18.625" style="41" customWidth="1"/>
    <col min="13574" max="13574" width="24.75" style="41" customWidth="1"/>
    <col min="13575" max="13575" width="18.5" style="41" customWidth="1"/>
    <col min="13576" max="13576" width="29.125" style="41" customWidth="1"/>
    <col min="13577" max="13827" width="9" style="41"/>
    <col min="13828" max="13828" width="42.875" style="41" customWidth="1"/>
    <col min="13829" max="13829" width="18.625" style="41" customWidth="1"/>
    <col min="13830" max="13830" width="24.75" style="41" customWidth="1"/>
    <col min="13831" max="13831" width="18.5" style="41" customWidth="1"/>
    <col min="13832" max="13832" width="29.125" style="41" customWidth="1"/>
    <col min="13833" max="14083" width="9" style="41"/>
    <col min="14084" max="14084" width="42.875" style="41" customWidth="1"/>
    <col min="14085" max="14085" width="18.625" style="41" customWidth="1"/>
    <col min="14086" max="14086" width="24.75" style="41" customWidth="1"/>
    <col min="14087" max="14087" width="18.5" style="41" customWidth="1"/>
    <col min="14088" max="14088" width="29.125" style="41" customWidth="1"/>
    <col min="14089" max="14339" width="9" style="41"/>
    <col min="14340" max="14340" width="42.875" style="41" customWidth="1"/>
    <col min="14341" max="14341" width="18.625" style="41" customWidth="1"/>
    <col min="14342" max="14342" width="24.75" style="41" customWidth="1"/>
    <col min="14343" max="14343" width="18.5" style="41" customWidth="1"/>
    <col min="14344" max="14344" width="29.125" style="41" customWidth="1"/>
    <col min="14345" max="14595" width="9" style="41"/>
    <col min="14596" max="14596" width="42.875" style="41" customWidth="1"/>
    <col min="14597" max="14597" width="18.625" style="41" customWidth="1"/>
    <col min="14598" max="14598" width="24.75" style="41" customWidth="1"/>
    <col min="14599" max="14599" width="18.5" style="41" customWidth="1"/>
    <col min="14600" max="14600" width="29.125" style="41" customWidth="1"/>
    <col min="14601" max="14851" width="9" style="41"/>
    <col min="14852" max="14852" width="42.875" style="41" customWidth="1"/>
    <col min="14853" max="14853" width="18.625" style="41" customWidth="1"/>
    <col min="14854" max="14854" width="24.75" style="41" customWidth="1"/>
    <col min="14855" max="14855" width="18.5" style="41" customWidth="1"/>
    <col min="14856" max="14856" width="29.125" style="41" customWidth="1"/>
    <col min="14857" max="15107" width="9" style="41"/>
    <col min="15108" max="15108" width="42.875" style="41" customWidth="1"/>
    <col min="15109" max="15109" width="18.625" style="41" customWidth="1"/>
    <col min="15110" max="15110" width="24.75" style="41" customWidth="1"/>
    <col min="15111" max="15111" width="18.5" style="41" customWidth="1"/>
    <col min="15112" max="15112" width="29.125" style="41" customWidth="1"/>
    <col min="15113" max="15363" width="9" style="41"/>
    <col min="15364" max="15364" width="42.875" style="41" customWidth="1"/>
    <col min="15365" max="15365" width="18.625" style="41" customWidth="1"/>
    <col min="15366" max="15366" width="24.75" style="41" customWidth="1"/>
    <col min="15367" max="15367" width="18.5" style="41" customWidth="1"/>
    <col min="15368" max="15368" width="29.125" style="41" customWidth="1"/>
    <col min="15369" max="15619" width="9" style="41"/>
    <col min="15620" max="15620" width="42.875" style="41" customWidth="1"/>
    <col min="15621" max="15621" width="18.625" style="41" customWidth="1"/>
    <col min="15622" max="15622" width="24.75" style="41" customWidth="1"/>
    <col min="15623" max="15623" width="18.5" style="41" customWidth="1"/>
    <col min="15624" max="15624" width="29.125" style="41" customWidth="1"/>
    <col min="15625" max="15875" width="9" style="41"/>
    <col min="15876" max="15876" width="42.875" style="41" customWidth="1"/>
    <col min="15877" max="15877" width="18.625" style="41" customWidth="1"/>
    <col min="15878" max="15878" width="24.75" style="41" customWidth="1"/>
    <col min="15879" max="15879" width="18.5" style="41" customWidth="1"/>
    <col min="15880" max="15880" width="29.125" style="41" customWidth="1"/>
    <col min="15881" max="16131" width="9" style="41"/>
    <col min="16132" max="16132" width="42.875" style="41" customWidth="1"/>
    <col min="16133" max="16133" width="18.625" style="41" customWidth="1"/>
    <col min="16134" max="16134" width="24.75" style="41" customWidth="1"/>
    <col min="16135" max="16135" width="18.5" style="41" customWidth="1"/>
    <col min="16136" max="16136" width="29.125" style="41" customWidth="1"/>
    <col min="16137" max="16384" width="9" style="41"/>
  </cols>
  <sheetData>
    <row r="1" spans="1:8">
      <c r="A1" s="38" t="s">
        <v>40</v>
      </c>
    </row>
    <row r="2" spans="1:8" ht="23.25" customHeight="1">
      <c r="A2" s="125" t="s">
        <v>176</v>
      </c>
      <c r="B2" s="125"/>
      <c r="C2" s="126"/>
      <c r="D2" s="126"/>
      <c r="E2" s="126"/>
      <c r="F2" s="126"/>
      <c r="G2" s="126"/>
      <c r="H2" s="126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8" t="s">
        <v>2</v>
      </c>
      <c r="B4" s="128"/>
      <c r="C4" s="129" t="s">
        <v>3</v>
      </c>
      <c r="D4" s="130"/>
      <c r="E4" s="130"/>
      <c r="F4" s="130"/>
      <c r="G4" s="131"/>
      <c r="H4" s="128" t="s">
        <v>4</v>
      </c>
    </row>
    <row r="5" spans="1:8" s="111" customFormat="1" ht="17.100000000000001" customHeight="1">
      <c r="A5" s="132" t="s">
        <v>5</v>
      </c>
      <c r="B5" s="132" t="s">
        <v>6</v>
      </c>
      <c r="C5" s="132" t="s">
        <v>5</v>
      </c>
      <c r="D5" s="129" t="s">
        <v>6</v>
      </c>
      <c r="E5" s="130"/>
      <c r="F5" s="130"/>
      <c r="G5" s="131"/>
      <c r="H5" s="128"/>
    </row>
    <row r="6" spans="1:8" s="111" customFormat="1" ht="30.75" customHeight="1">
      <c r="A6" s="133"/>
      <c r="B6" s="133"/>
      <c r="C6" s="133"/>
      <c r="D6" s="48" t="s">
        <v>12</v>
      </c>
      <c r="E6" s="117" t="s">
        <v>13</v>
      </c>
      <c r="F6" s="117" t="s">
        <v>14</v>
      </c>
      <c r="G6" s="117" t="s">
        <v>15</v>
      </c>
      <c r="H6" s="128"/>
    </row>
    <row r="7" spans="1:8" s="37" customFormat="1" ht="15.95" customHeight="1">
      <c r="A7" s="59" t="s">
        <v>16</v>
      </c>
      <c r="B7" s="51"/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>
        <v>22972398.010000002</v>
      </c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17481750.030000001</v>
      </c>
      <c r="E9" s="51">
        <v>17481750.030000001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>
        <v>3653002.64</v>
      </c>
      <c r="E12" s="51">
        <v>3653002.64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>
        <v>1850546.52</v>
      </c>
      <c r="E13" s="119">
        <v>1850546.52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60">
        <v>22972398.010000002</v>
      </c>
      <c r="C28" s="59" t="s">
        <v>29</v>
      </c>
      <c r="D28" s="60">
        <v>22972398.010000002</v>
      </c>
      <c r="E28" s="60">
        <v>22972398.010000002</v>
      </c>
      <c r="F28" s="60"/>
      <c r="G28" s="60"/>
      <c r="H28" s="60"/>
    </row>
    <row r="29" spans="1:8" s="37" customFormat="1" ht="15.95" customHeight="1">
      <c r="A29" s="123" t="s">
        <v>198</v>
      </c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60">
        <v>22972398.010000002</v>
      </c>
      <c r="C30" s="59" t="s">
        <v>34</v>
      </c>
      <c r="D30" s="60">
        <v>22972398.010000002</v>
      </c>
      <c r="E30" s="60">
        <v>22972398.010000002</v>
      </c>
      <c r="F30" s="60"/>
      <c r="G30" s="60"/>
      <c r="H30" s="50"/>
    </row>
    <row r="31" spans="1:8">
      <c r="E31" s="124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I10" sqref="I10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37" t="s">
        <v>177</v>
      </c>
      <c r="B2" s="137"/>
      <c r="C2" s="137"/>
      <c r="D2" s="137"/>
      <c r="E2" s="137"/>
      <c r="F2" s="137"/>
      <c r="G2" s="137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8" t="s">
        <v>63</v>
      </c>
      <c r="B4" s="138" t="s">
        <v>64</v>
      </c>
      <c r="C4" s="138"/>
      <c r="D4" s="142" t="s">
        <v>65</v>
      </c>
      <c r="E4" s="142" t="s">
        <v>66</v>
      </c>
      <c r="F4" s="142" t="s">
        <v>67</v>
      </c>
      <c r="G4" s="138" t="s">
        <v>4</v>
      </c>
    </row>
    <row r="5" spans="1:7" s="97" customFormat="1" ht="17.100000000000001" customHeight="1">
      <c r="A5" s="138"/>
      <c r="B5" s="105" t="s">
        <v>68</v>
      </c>
      <c r="C5" s="106" t="s">
        <v>69</v>
      </c>
      <c r="D5" s="142"/>
      <c r="E5" s="142"/>
      <c r="F5" s="142"/>
      <c r="G5" s="138"/>
    </row>
    <row r="6" spans="1:7" s="97" customFormat="1" ht="17.100000000000001" customHeight="1">
      <c r="A6" s="14"/>
      <c r="B6" s="139" t="s">
        <v>7</v>
      </c>
      <c r="C6" s="140"/>
      <c r="D6" s="107">
        <v>22972398.010000002</v>
      </c>
      <c r="E6" s="107">
        <v>22972398.010000002</v>
      </c>
      <c r="F6" s="107"/>
      <c r="G6" s="108"/>
    </row>
    <row r="7" spans="1:7" ht="17.100000000000001" customHeight="1">
      <c r="A7" s="109">
        <v>1</v>
      </c>
      <c r="B7" s="35">
        <v>2050202</v>
      </c>
      <c r="C7" s="110" t="s">
        <v>183</v>
      </c>
      <c r="D7" s="107">
        <f>D6-D8-D9-D10-D11</f>
        <v>17468848.850000001</v>
      </c>
      <c r="E7" s="107">
        <v>17468848.850000001</v>
      </c>
      <c r="F7" s="107"/>
      <c r="G7" s="51"/>
    </row>
    <row r="8" spans="1:7" ht="17.100000000000001" customHeight="1">
      <c r="A8" s="109">
        <v>2</v>
      </c>
      <c r="B8" s="35">
        <v>2080505</v>
      </c>
      <c r="C8" s="110" t="s">
        <v>184</v>
      </c>
      <c r="D8" s="107">
        <v>2106149.7599999998</v>
      </c>
      <c r="E8" s="107">
        <v>2106149.7599999998</v>
      </c>
      <c r="F8" s="107"/>
      <c r="G8" s="51"/>
    </row>
    <row r="9" spans="1:7" ht="17.100000000000001" customHeight="1">
      <c r="A9" s="109">
        <v>3</v>
      </c>
      <c r="B9" s="35">
        <v>2080506</v>
      </c>
      <c r="C9" s="110" t="s">
        <v>185</v>
      </c>
      <c r="D9" s="107">
        <v>1053074.8799999999</v>
      </c>
      <c r="E9" s="107">
        <v>1053074.8799999999</v>
      </c>
      <c r="F9" s="107"/>
      <c r="G9" s="51"/>
    </row>
    <row r="10" spans="1:7" ht="17.100000000000001" customHeight="1">
      <c r="A10" s="109">
        <v>4</v>
      </c>
      <c r="B10" s="35">
        <v>2101102</v>
      </c>
      <c r="C10" s="110" t="s">
        <v>186</v>
      </c>
      <c r="D10" s="107">
        <v>1850546.52</v>
      </c>
      <c r="E10" s="107">
        <v>1850546.52</v>
      </c>
      <c r="F10" s="107"/>
      <c r="G10" s="51"/>
    </row>
    <row r="11" spans="1:7" ht="17.100000000000001" customHeight="1">
      <c r="A11" s="109">
        <v>5</v>
      </c>
      <c r="B11" s="35">
        <v>2080502</v>
      </c>
      <c r="C11" s="110" t="s">
        <v>187</v>
      </c>
      <c r="D11" s="107">
        <v>493778</v>
      </c>
      <c r="E11" s="107">
        <v>493778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41" t="s">
        <v>70</v>
      </c>
      <c r="B17" s="141"/>
      <c r="C17" s="141"/>
      <c r="D17" s="141"/>
      <c r="E17" s="141"/>
      <c r="F17" s="141"/>
      <c r="G17" s="141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Zeros="0" tabSelected="1" workbookViewId="0">
      <selection activeCell="J25" sqref="J25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3" t="s">
        <v>178</v>
      </c>
      <c r="B2" s="143"/>
      <c r="C2" s="143"/>
      <c r="D2" s="143"/>
      <c r="E2" s="143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4" t="s">
        <v>63</v>
      </c>
      <c r="B4" s="144" t="s">
        <v>73</v>
      </c>
      <c r="C4" s="144"/>
      <c r="D4" s="146" t="s">
        <v>74</v>
      </c>
      <c r="E4" s="144" t="s">
        <v>4</v>
      </c>
    </row>
    <row r="5" spans="1:5" s="81" customFormat="1" ht="17.100000000000001" customHeight="1">
      <c r="A5" s="144"/>
      <c r="B5" s="89" t="s">
        <v>68</v>
      </c>
      <c r="C5" s="89" t="s">
        <v>69</v>
      </c>
      <c r="D5" s="147"/>
      <c r="E5" s="144"/>
    </row>
    <row r="6" spans="1:5" ht="17.100000000000001" customHeight="1">
      <c r="A6" s="90"/>
      <c r="B6" s="91" t="s">
        <v>7</v>
      </c>
      <c r="C6" s="91"/>
      <c r="D6" s="92">
        <v>22972398.010000002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3646767.6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408338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9030951.3699999992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2106149.7599999998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1053074.8799999999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1850546.52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130119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1734876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>
        <v>1140</v>
      </c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30211</v>
      </c>
      <c r="C23" s="95" t="s">
        <v>91</v>
      </c>
      <c r="D23" s="96"/>
      <c r="E23" s="90"/>
    </row>
    <row r="24" spans="1:5" ht="17.100000000000001" customHeight="1">
      <c r="A24" s="93">
        <v>18</v>
      </c>
      <c r="B24" s="94">
        <v>30228</v>
      </c>
      <c r="C24" s="95" t="s">
        <v>92</v>
      </c>
      <c r="D24" s="96">
        <v>186110.88</v>
      </c>
      <c r="E24" s="90"/>
    </row>
    <row r="25" spans="1:5" ht="17.100000000000001" customHeight="1">
      <c r="A25" s="93">
        <v>19</v>
      </c>
      <c r="B25" s="94">
        <v>30229</v>
      </c>
      <c r="C25" s="95" t="s">
        <v>93</v>
      </c>
      <c r="D25" s="96">
        <v>323400</v>
      </c>
      <c r="E25" s="90"/>
    </row>
    <row r="26" spans="1:5" ht="17.100000000000001" customHeight="1">
      <c r="A26" s="93">
        <v>20</v>
      </c>
      <c r="B26" s="94">
        <v>30239</v>
      </c>
      <c r="C26" s="95" t="s">
        <v>94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95</v>
      </c>
      <c r="D27" s="96">
        <v>34650</v>
      </c>
      <c r="E27" s="90"/>
    </row>
    <row r="28" spans="1:5" ht="17.100000000000001" customHeight="1">
      <c r="A28" s="93">
        <v>22</v>
      </c>
      <c r="B28" s="94">
        <v>30203</v>
      </c>
      <c r="C28" s="95" t="s">
        <v>96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188</v>
      </c>
      <c r="D29" s="96">
        <v>246304</v>
      </c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>
        <v>27000</v>
      </c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80192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>
        <v>1619000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/>
      <c r="E35" s="90"/>
    </row>
    <row r="36" spans="1:5" ht="17.100000000000001" customHeight="1">
      <c r="A36" s="93">
        <v>30</v>
      </c>
      <c r="B36" s="94">
        <v>30309</v>
      </c>
      <c r="C36" s="95" t="s">
        <v>103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104</v>
      </c>
      <c r="D37" s="96">
        <v>493778</v>
      </c>
      <c r="E37" s="90"/>
    </row>
    <row r="38" spans="1:5" ht="17.100000000000001" customHeight="1">
      <c r="A38" s="145" t="s">
        <v>105</v>
      </c>
      <c r="B38" s="145"/>
      <c r="C38" s="145"/>
      <c r="D38" s="145"/>
      <c r="E38" s="145"/>
    </row>
    <row r="39" spans="1:5">
      <c r="D39" s="122"/>
    </row>
    <row r="40" spans="1:5">
      <c r="D40" s="122"/>
    </row>
    <row r="41" spans="1:5">
      <c r="D41" s="83">
        <f>D39-D40</f>
        <v>0</v>
      </c>
    </row>
  </sheetData>
  <mergeCells count="6">
    <mergeCell ref="A2:E2"/>
    <mergeCell ref="B4:C4"/>
    <mergeCell ref="A38:E38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C29" sqref="C29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106</v>
      </c>
      <c r="C1" s="70"/>
      <c r="D1" s="70"/>
      <c r="E1" s="70"/>
      <c r="F1" s="70"/>
      <c r="G1" s="71"/>
    </row>
    <row r="2" spans="1:9" ht="28.5" customHeight="1">
      <c r="B2" s="149" t="s">
        <v>179</v>
      </c>
      <c r="C2" s="149"/>
      <c r="D2" s="149"/>
      <c r="E2" s="149"/>
      <c r="F2" s="149"/>
      <c r="G2" s="149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8" t="s">
        <v>107</v>
      </c>
      <c r="B4" s="148" t="s">
        <v>7</v>
      </c>
      <c r="C4" s="148" t="s">
        <v>108</v>
      </c>
      <c r="D4" s="148" t="s">
        <v>97</v>
      </c>
      <c r="E4" s="148" t="s">
        <v>109</v>
      </c>
      <c r="F4" s="148"/>
      <c r="G4" s="148"/>
      <c r="H4" s="148" t="s">
        <v>4</v>
      </c>
      <c r="I4" s="80"/>
    </row>
    <row r="5" spans="1:9" s="66" customFormat="1" ht="17.100000000000001" customHeight="1">
      <c r="A5" s="148"/>
      <c r="B5" s="148"/>
      <c r="C5" s="148"/>
      <c r="D5" s="148"/>
      <c r="E5" s="74" t="s">
        <v>110</v>
      </c>
      <c r="F5" s="74" t="s">
        <v>111</v>
      </c>
      <c r="G5" s="74" t="s">
        <v>112</v>
      </c>
      <c r="H5" s="148"/>
      <c r="I5" s="80"/>
    </row>
    <row r="6" spans="1:9" ht="17.100000000000001" customHeight="1">
      <c r="A6" s="75">
        <v>2023</v>
      </c>
      <c r="B6" s="76">
        <v>27000</v>
      </c>
      <c r="C6" s="76"/>
      <c r="D6" s="77"/>
      <c r="E6" s="76">
        <v>27000</v>
      </c>
      <c r="F6" s="76"/>
      <c r="G6" s="78">
        <v>27000</v>
      </c>
      <c r="H6" s="79"/>
    </row>
    <row r="7" spans="1:9" ht="45" customHeight="1">
      <c r="A7" s="150" t="s">
        <v>113</v>
      </c>
      <c r="B7" s="150"/>
      <c r="C7" s="150"/>
      <c r="D7" s="150"/>
      <c r="E7" s="150"/>
      <c r="F7" s="150"/>
      <c r="G7" s="150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114</v>
      </c>
      <c r="G1" s="42"/>
    </row>
    <row r="2" spans="1:8" ht="22.5">
      <c r="A2" s="151" t="s">
        <v>180</v>
      </c>
      <c r="B2" s="151"/>
      <c r="C2" s="151"/>
      <c r="D2" s="151"/>
      <c r="E2" s="151"/>
      <c r="F2" s="151"/>
      <c r="G2" s="151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6" t="s">
        <v>63</v>
      </c>
      <c r="B4" s="152" t="s">
        <v>64</v>
      </c>
      <c r="C4" s="152"/>
      <c r="D4" s="128" t="s">
        <v>65</v>
      </c>
      <c r="E4" s="128" t="s">
        <v>66</v>
      </c>
      <c r="F4" s="128" t="s">
        <v>67</v>
      </c>
      <c r="G4" s="156" t="s">
        <v>4</v>
      </c>
    </row>
    <row r="5" spans="1:8" s="36" customFormat="1" ht="17.100000000000001" customHeight="1">
      <c r="A5" s="156"/>
      <c r="B5" s="47" t="s">
        <v>68</v>
      </c>
      <c r="C5" s="49" t="s">
        <v>69</v>
      </c>
      <c r="D5" s="128"/>
      <c r="E5" s="128"/>
      <c r="F5" s="128"/>
      <c r="G5" s="156"/>
    </row>
    <row r="6" spans="1:8" s="37" customFormat="1" ht="17.100000000000001" customHeight="1">
      <c r="A6" s="50"/>
      <c r="B6" s="153" t="s">
        <v>7</v>
      </c>
      <c r="C6" s="154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5" t="s">
        <v>115</v>
      </c>
      <c r="B12" s="155"/>
      <c r="C12" s="155"/>
      <c r="D12" s="155"/>
      <c r="E12" s="155"/>
      <c r="F12" s="155"/>
      <c r="G12" s="155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F28" sqref="F28:F29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116</v>
      </c>
      <c r="F1" s="27"/>
    </row>
    <row r="2" spans="1:6" ht="22.5">
      <c r="A2" s="157" t="s">
        <v>181</v>
      </c>
      <c r="B2" s="157"/>
      <c r="C2" s="157"/>
      <c r="D2" s="157"/>
      <c r="E2" s="157"/>
      <c r="F2" s="157"/>
    </row>
    <row r="3" spans="1:6">
      <c r="B3" s="28"/>
      <c r="C3" s="29"/>
      <c r="D3" s="29"/>
      <c r="E3" s="158" t="s">
        <v>117</v>
      </c>
      <c r="F3" s="158"/>
    </row>
    <row r="4" spans="1:6" ht="17.25" customHeight="1">
      <c r="A4" s="162" t="s">
        <v>63</v>
      </c>
      <c r="B4" s="163" t="s">
        <v>118</v>
      </c>
      <c r="C4" s="30"/>
      <c r="D4" s="159" t="s">
        <v>119</v>
      </c>
      <c r="E4" s="160"/>
      <c r="F4" s="161"/>
    </row>
    <row r="5" spans="1:6" ht="17.25" customHeight="1">
      <c r="A5" s="162"/>
      <c r="B5" s="163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120</v>
      </c>
      <c r="C7" s="33"/>
      <c r="D7" s="33"/>
      <c r="E7" s="33"/>
      <c r="F7" s="33"/>
    </row>
    <row r="8" spans="1:6" ht="17.25" customHeight="1">
      <c r="A8" s="31">
        <v>2</v>
      </c>
      <c r="B8" s="35" t="s">
        <v>121</v>
      </c>
      <c r="C8" s="33"/>
      <c r="D8" s="33"/>
      <c r="E8" s="33"/>
      <c r="F8" s="33"/>
    </row>
    <row r="9" spans="1:6" ht="17.25" customHeight="1">
      <c r="A9" s="31">
        <v>3</v>
      </c>
      <c r="B9" s="35" t="s">
        <v>122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lastPrinted>2019-01-31T08:32:00Z</cp:lastPrinted>
  <dcterms:created xsi:type="dcterms:W3CDTF">2006-09-16T00:00:00Z</dcterms:created>
  <dcterms:modified xsi:type="dcterms:W3CDTF">2023-10-13T06:06:07Z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