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3.10.12--财基科--密云区教委关于2023年预算公开的通知（已发高建、项冬梅）\密云区教委关于2023年预算公开的通知\北京市密云区西田各庄中学2023年预算公开\"/>
    </mc:Choice>
  </mc:AlternateContent>
  <bookViews>
    <workbookView xWindow="0" yWindow="0" windowWidth="23895" windowHeight="10365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基本支出经济分类表!$A$5:$E$25</definedName>
    <definedName name="_xlnm.Print_Area" localSheetId="10">部门整体支出绩效目标申报表!$A$1:$D$13</definedName>
  </definedNames>
  <calcPr calcId="152511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E9" i="6"/>
  <c r="E7" i="6"/>
  <c r="D7" i="6"/>
  <c r="C13" i="8"/>
  <c r="B13" i="8"/>
  <c r="I12" i="8"/>
  <c r="I14" i="8" s="1"/>
  <c r="H12" i="8"/>
  <c r="H14" i="8" s="1"/>
  <c r="G12" i="8"/>
  <c r="G14" i="8" s="1"/>
  <c r="C11" i="8"/>
  <c r="B11" i="8"/>
  <c r="C10" i="8"/>
  <c r="B10" i="8"/>
  <c r="C9" i="8"/>
  <c r="B9" i="8"/>
  <c r="C8" i="8"/>
  <c r="B8" i="8"/>
  <c r="F7" i="8"/>
  <c r="F12" i="8" s="1"/>
  <c r="F14" i="8" s="1"/>
  <c r="E7" i="8"/>
  <c r="C7" i="8" s="1"/>
  <c r="D7" i="8"/>
  <c r="E6" i="8"/>
  <c r="E12" i="8" s="1"/>
  <c r="E14" i="8" s="1"/>
  <c r="D6" i="8"/>
  <c r="D12" i="8" s="1"/>
  <c r="D14" i="8" s="1"/>
  <c r="C6" i="8"/>
  <c r="B6" i="8" s="1"/>
  <c r="B7" i="7"/>
  <c r="B6" i="7"/>
  <c r="K18" i="4"/>
  <c r="J18" i="4"/>
  <c r="K15" i="4"/>
  <c r="J15" i="4"/>
  <c r="I15" i="4"/>
  <c r="I18" i="4" s="1"/>
  <c r="H15" i="4"/>
  <c r="B8" i="7" s="1"/>
  <c r="B5" i="7" l="1"/>
  <c r="B16" i="7" s="1"/>
  <c r="B7" i="8"/>
  <c r="B12" i="8" s="1"/>
  <c r="B14" i="8" s="1"/>
  <c r="C12" i="8"/>
  <c r="C14" i="8" s="1"/>
  <c r="H18" i="4"/>
</calcChain>
</file>

<file path=xl/sharedStrings.xml><?xml version="1.0" encoding="utf-8"?>
<sst xmlns="http://schemas.openxmlformats.org/spreadsheetml/2006/main" count="300" uniqueCount="191">
  <si>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</si>
  <si>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</si>
  <si>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</si>
  <si>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</si>
  <si>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</si>
  <si>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</si>
  <si>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</si>
  <si>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</si>
  <si>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</si>
  <si>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</si>
  <si>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</si>
  <si>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</si>
  <si>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</si>
  <si>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</si>
  <si>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</si>
  <si>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</si>
  <si>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</si>
  <si>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</si>
  <si>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</si>
  <si>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</si>
  <si>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</si>
  <si>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</si>
  <si>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</si>
  <si>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</si>
  <si>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</si>
  <si>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</si>
  <si>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</si>
  <si>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</si>
  <si>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</si>
  <si>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</si>
  <si>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</si>
  <si>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</si>
  <si>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</si>
  <si>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</si>
  <si>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</si>
  <si>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</si>
  <si>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</si>
  <si>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</si>
  <si>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</si>
  <si>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</si>
  <si>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</si>
  <si>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</si>
  <si>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</si>
  <si>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</si>
  <si>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</si>
  <si>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</si>
  <si>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</si>
  <si>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</si>
  <si>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</si>
  <si>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</si>
  <si>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</si>
  <si>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</si>
  <si>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</si>
  <si>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</si>
  <si>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</si>
  <si>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</si>
  <si>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</si>
  <si>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</si>
  <si>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</si>
  <si>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</si>
  <si>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</si>
  <si>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</si>
  <si>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</si>
  <si>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</si>
  <si>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</si>
  <si>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</si>
  <si>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</si>
  <si>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</si>
  <si>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</si>
  <si>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</si>
  <si>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初中教育</t>
  </si>
  <si>
    <t>事业单位退休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</si>
  <si>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</si>
  <si>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</si>
  <si>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</si>
  <si>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</si>
  <si>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</si>
  <si>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</si>
  <si>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</si>
  <si>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</si>
  <si>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支出经济分类科目</t>
  </si>
  <si>
    <t>金额</t>
  </si>
  <si>
    <t>职工基本医疗保险缴费</t>
  </si>
  <si>
    <t>职业年金缴费</t>
  </si>
  <si>
    <t>机关事业单位基本养老保险缴费</t>
  </si>
  <si>
    <t>其他社会保障缴费</t>
  </si>
  <si>
    <t>住房公积金</t>
  </si>
  <si>
    <t>绩效工资</t>
  </si>
  <si>
    <t>津贴补贴</t>
  </si>
  <si>
    <t>基本工资</t>
  </si>
  <si>
    <t>生活补助</t>
  </si>
  <si>
    <t>退休费</t>
  </si>
  <si>
    <t>其他对个人和家庭的补助</t>
  </si>
  <si>
    <t>维修（护）费</t>
  </si>
  <si>
    <t>工会经费</t>
  </si>
  <si>
    <t>公务用车运行维护费</t>
  </si>
  <si>
    <t>取暖费</t>
  </si>
  <si>
    <t>培训费</t>
  </si>
  <si>
    <t>福利费</t>
  </si>
  <si>
    <t>其他商品和服务支出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</si>
  <si>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</si>
  <si>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</si>
  <si>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</si>
  <si>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</si>
  <si>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公务接待费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</si>
  <si>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</si>
  <si>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</si>
  <si>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</si>
  <si>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</si>
  <si>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</si>
  <si>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</si>
  <si>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</si>
  <si>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</si>
  <si>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</si>
  <si>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</si>
  <si>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</si>
  <si>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</si>
  <si>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</si>
  <si>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</si>
  <si>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</si>
  <si>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</si>
  <si>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</si>
  <si>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</si>
  <si>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北京市密云区西田各庄中学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</si>
  <si>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</si>
  <si>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</si>
  <si>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</si>
  <si>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</si>
  <si>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</si>
  <si>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</si>
  <si>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</si>
  <si>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</si>
  <si>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</si>
  <si>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</si>
  <si>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</si>
  <si>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</si>
  <si>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</si>
  <si>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</si>
  <si>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</si>
  <si>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</si>
  <si>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</si>
  <si>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</si>
  <si>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</si>
  <si>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</si>
  <si>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</si>
  <si>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</si>
  <si>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</si>
  <si>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</si>
  <si>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</si>
  <si>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</si>
  <si>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</si>
  <si>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</si>
  <si>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</si>
  <si>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</si>
  <si>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</si>
  <si>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</si>
  <si>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</si>
  <si>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</si>
  <si>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</si>
  <si>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</si>
  <si>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</si>
  <si>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</si>
  <si>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</si>
  <si>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</si>
  <si>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</si>
  <si>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</si>
  <si>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</si>
  <si>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</si>
  <si>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</si>
  <si>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</si>
  <si>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</si>
  <si>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</si>
  <si>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</si>
  <si>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</si>
  <si>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</si>
  <si>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</si>
  <si>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</si>
  <si>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北京市密云区西田各庄中学2023年收支总体情况表</t>
    <phoneticPr fontId="35" type="noConversion"/>
  </si>
  <si>
    <t>北京市密云区西田各庄中学2023年收入总体情况表</t>
    <phoneticPr fontId="35" type="noConversion"/>
  </si>
  <si>
    <t>北京市密云区西田各庄中学2023年财政拨款收支总体情况表</t>
    <phoneticPr fontId="35" type="noConversion"/>
  </si>
  <si>
    <t>北京市密云区西田各庄中学2023年支出总体情况表</t>
    <phoneticPr fontId="35" type="noConversion"/>
  </si>
  <si>
    <t>北京市密云区西田各庄中学2023年一般公共预算支出情况表</t>
    <phoneticPr fontId="35" type="noConversion"/>
  </si>
  <si>
    <t>北京市密云区西田各庄中学2023年一般公共预算基本支出情况表</t>
    <phoneticPr fontId="35" type="noConversion"/>
  </si>
  <si>
    <t>北京市密云区西田各庄中学2023年一般公共预算“三公”经费支出情况表</t>
    <phoneticPr fontId="35" type="noConversion"/>
  </si>
  <si>
    <t>北京市密云区西田各庄中学2023年政府性基金预算支出情况表</t>
    <phoneticPr fontId="35" type="noConversion"/>
  </si>
  <si>
    <t>北京市密云区西田各庄中学2023年政府采购预算情况表</t>
    <phoneticPr fontId="35" type="noConversion"/>
  </si>
  <si>
    <t>北京市密云区西田各庄中学2023年政府购买服务预算情况表</t>
    <phoneticPr fontId="35" type="noConversion"/>
  </si>
  <si>
    <t>（ 2023 年度）</t>
    <phoneticPr fontId="35" type="noConversion"/>
  </si>
  <si>
    <t>2706.24万元</t>
    <phoneticPr fontId="35" type="noConversion"/>
  </si>
  <si>
    <t>2706.24万元</t>
    <phoneticPr fontId="35" type="noConversion"/>
  </si>
  <si>
    <t>2706.24万元基本保障人员支出和学校各项工作正常有序开展；均能以100%的标准来完成。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</si>
</sst>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.00_ "/>
    <numFmt numFmtId="178" formatCode="0.00_);[Red]\(0.00\)"/>
    <numFmt numFmtId="179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horizontal="right" vertical="center"/>
    </xf>
    <xf numFmtId="176" fontId="0" fillId="0" borderId="12" xfId="0" applyNumberFormat="1" applyFill="1" applyBorder="1" applyAlignment="1" applyProtection="1">
      <alignment horizontal="left" vertical="center"/>
    </xf>
    <xf numFmtId="176" fontId="0" fillId="0" borderId="12" xfId="0" applyNumberFormat="1" applyFill="1" applyBorder="1" applyAlignment="1" applyProtection="1">
      <alignment horizontal="right" vertical="center"/>
    </xf>
    <xf numFmtId="176" fontId="2" fillId="0" borderId="12" xfId="0" applyNumberFormat="1" applyFont="1" applyFill="1" applyBorder="1" applyAlignment="1" applyProtection="1">
      <alignment horizontal="right" vertical="center"/>
    </xf>
    <xf numFmtId="176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6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6" fontId="0" fillId="0" borderId="8" xfId="0" applyNumberFormat="1" applyFont="1" applyFill="1" applyBorder="1" applyAlignment="1" applyProtection="1"/>
    <xf numFmtId="178" fontId="0" fillId="0" borderId="8" xfId="0" applyNumberFormat="1" applyFont="1" applyFill="1" applyBorder="1" applyAlignment="1" applyProtection="1">
      <alignment horizontal="right" vertical="center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19" fillId="0" borderId="0" xfId="0" applyNumberFormat="1" applyFont="1" applyAlignment="1">
      <alignment vertical="center"/>
    </xf>
    <xf numFmtId="176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8" fillId="0" borderId="8" xfId="0" applyNumberFormat="1" applyFont="1" applyFill="1" applyBorder="1" applyAlignment="1">
      <alignment vertical="center"/>
    </xf>
    <xf numFmtId="176" fontId="0" fillId="0" borderId="8" xfId="0" applyNumberFormat="1" applyFont="1" applyBorder="1" applyAlignment="1">
      <alignment horizontal="center" vertical="center"/>
    </xf>
    <xf numFmtId="176" fontId="0" fillId="0" borderId="11" xfId="0" applyNumberFormat="1" applyFont="1" applyFill="1" applyBorder="1" applyAlignment="1" applyProtection="1">
      <alignment horizontal="left" vertical="center"/>
    </xf>
    <xf numFmtId="176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6" fontId="0" fillId="0" borderId="8" xfId="0" applyNumberFormat="1" applyFont="1" applyFill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right" vertical="center" wrapText="1"/>
    </xf>
    <xf numFmtId="177" fontId="18" fillId="0" borderId="8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6" fontId="0" fillId="0" borderId="0" xfId="0" applyNumberFormat="1" applyFont="1" applyFill="1" applyBorder="1" applyAlignment="1"/>
    <xf numFmtId="176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6" fontId="25" fillId="0" borderId="0" xfId="0" applyNumberFormat="1" applyFont="1" applyFill="1" applyBorder="1" applyAlignment="1">
      <alignment horizontal="left" vertical="center" wrapText="1"/>
    </xf>
    <xf numFmtId="176" fontId="16" fillId="0" borderId="0" xfId="0" applyNumberFormat="1" applyFont="1" applyFill="1" applyBorder="1" applyAlignment="1">
      <alignment horizontal="left" vertical="center" wrapText="1"/>
    </xf>
    <xf numFmtId="176" fontId="16" fillId="0" borderId="0" xfId="0" applyNumberFormat="1" applyFont="1" applyFill="1" applyBorder="1" applyAlignment="1">
      <alignment horizontal="right" vertical="center" wrapText="1"/>
    </xf>
    <xf numFmtId="176" fontId="27" fillId="0" borderId="0" xfId="0" applyNumberFormat="1" applyFont="1" applyFill="1" applyBorder="1" applyAlignment="1">
      <alignment horizontal="right" vertical="center" wrapText="1"/>
    </xf>
    <xf numFmtId="176" fontId="14" fillId="3" borderId="8" xfId="0" applyNumberFormat="1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/>
    <xf numFmtId="176" fontId="0" fillId="0" borderId="8" xfId="0" applyNumberFormat="1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4" fontId="28" fillId="0" borderId="8" xfId="0" applyNumberFormat="1" applyFont="1" applyFill="1" applyBorder="1" applyAlignment="1">
      <alignment horizontal="right" vertical="center"/>
    </xf>
    <xf numFmtId="0" fontId="28" fillId="0" borderId="8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6" fontId="0" fillId="0" borderId="0" xfId="0" applyNumberFormat="1" applyFill="1" applyBorder="1" applyAlignment="1" applyProtection="1">
      <alignment horizontal="right"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6" fontId="0" fillId="0" borderId="0" xfId="0" applyNumberFormat="1" applyAlignment="1">
      <alignment vertical="center" wrapText="1"/>
    </xf>
    <xf numFmtId="176" fontId="0" fillId="0" borderId="12" xfId="0" applyNumberFormat="1" applyFill="1" applyBorder="1" applyAlignment="1" applyProtection="1"/>
    <xf numFmtId="176" fontId="0" fillId="0" borderId="12" xfId="0" applyNumberFormat="1" applyFill="1" applyBorder="1" applyAlignment="1" applyProtection="1">
      <alignment wrapText="1"/>
    </xf>
    <xf numFmtId="176" fontId="21" fillId="0" borderId="12" xfId="0" applyNumberFormat="1" applyFont="1" applyFill="1" applyBorder="1" applyAlignment="1" applyProtection="1">
      <alignment horizontal="center" vertical="center"/>
    </xf>
    <xf numFmtId="176" fontId="14" fillId="3" borderId="14" xfId="0" applyNumberFormat="1" applyFont="1" applyFill="1" applyBorder="1" applyAlignment="1" applyProtection="1">
      <alignment horizontal="center" vertical="center"/>
    </xf>
    <xf numFmtId="176" fontId="14" fillId="3" borderId="8" xfId="0" applyNumberFormat="1" applyFont="1" applyFill="1" applyBorder="1" applyAlignment="1" applyProtection="1">
      <alignment horizontal="center" vertical="center" wrapText="1"/>
    </xf>
    <xf numFmtId="40" fontId="0" fillId="0" borderId="0" xfId="0" applyNumberFormat="1" applyFont="1" applyFill="1" applyAlignment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176" fontId="0" fillId="0" borderId="18" xfId="0" applyNumberFormat="1" applyFont="1" applyFill="1" applyBorder="1" applyAlignment="1" applyProtection="1">
      <alignment horizontal="left" vertical="center"/>
    </xf>
    <xf numFmtId="40" fontId="0" fillId="0" borderId="18" xfId="0" applyNumberFormat="1" applyFont="1" applyFill="1" applyBorder="1" applyAlignment="1">
      <alignment horizontal="right" vertical="center"/>
    </xf>
    <xf numFmtId="178" fontId="0" fillId="0" borderId="18" xfId="0" applyNumberFormat="1" applyFont="1" applyFill="1" applyBorder="1" applyAlignment="1" applyProtection="1">
      <alignment horizontal="right" vertical="center"/>
    </xf>
    <xf numFmtId="176" fontId="20" fillId="0" borderId="0" xfId="0" applyNumberFormat="1" applyFont="1" applyFill="1" applyBorder="1" applyAlignment="1" applyProtection="1">
      <alignment horizontal="center" vertical="top"/>
    </xf>
    <xf numFmtId="176" fontId="31" fillId="0" borderId="0" xfId="0" applyNumberFormat="1" applyFont="1" applyFill="1" applyBorder="1" applyAlignment="1" applyProtection="1">
      <alignment horizontal="center" vertical="top"/>
    </xf>
    <xf numFmtId="176" fontId="21" fillId="0" borderId="12" xfId="0" applyNumberFormat="1" applyFont="1" applyFill="1" applyBorder="1" applyAlignment="1" applyProtection="1">
      <alignment horizontal="center" vertical="center"/>
    </xf>
    <xf numFmtId="176" fontId="14" fillId="3" borderId="8" xfId="0" applyNumberFormat="1" applyFont="1" applyFill="1" applyBorder="1" applyAlignment="1" applyProtection="1">
      <alignment horizontal="center" vertical="center"/>
    </xf>
    <xf numFmtId="176" fontId="14" fillId="3" borderId="9" xfId="0" applyNumberFormat="1" applyFont="1" applyFill="1" applyBorder="1" applyAlignment="1" applyProtection="1">
      <alignment horizontal="center" vertical="center"/>
    </xf>
    <xf numFmtId="176" fontId="14" fillId="3" borderId="10" xfId="0" applyNumberFormat="1" applyFont="1" applyFill="1" applyBorder="1" applyAlignment="1" applyProtection="1">
      <alignment horizontal="center" vertical="center"/>
    </xf>
    <xf numFmtId="176" fontId="14" fillId="3" borderId="11" xfId="0" applyNumberFormat="1" applyFont="1" applyFill="1" applyBorder="1" applyAlignment="1" applyProtection="1">
      <alignment horizontal="center" vertical="center"/>
    </xf>
    <xf numFmtId="176" fontId="14" fillId="3" borderId="14" xfId="0" applyNumberFormat="1" applyFont="1" applyFill="1" applyBorder="1" applyAlignment="1" applyProtection="1">
      <alignment horizontal="center" vertical="center"/>
    </xf>
    <xf numFmtId="176" fontId="14" fillId="3" borderId="15" xfId="0" applyNumberFormat="1" applyFont="1" applyFill="1" applyBorder="1" applyAlignment="1" applyProtection="1">
      <alignment horizontal="center" vertical="center"/>
    </xf>
    <xf numFmtId="176" fontId="14" fillId="3" borderId="14" xfId="0" applyNumberFormat="1" applyFont="1" applyFill="1" applyBorder="1" applyAlignment="1" applyProtection="1">
      <alignment horizontal="center" vertical="center" wrapText="1"/>
    </xf>
    <xf numFmtId="176" fontId="14" fillId="3" borderId="15" xfId="0" applyNumberFormat="1" applyFont="1" applyFill="1" applyBorder="1" applyAlignment="1" applyProtection="1">
      <alignment horizontal="center" vertical="center" wrapText="1"/>
    </xf>
    <xf numFmtId="176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6" fontId="14" fillId="0" borderId="8" xfId="0" applyNumberFormat="1" applyFont="1" applyFill="1" applyBorder="1" applyAlignment="1" applyProtection="1">
      <alignment horizontal="center" vertical="center"/>
    </xf>
    <xf numFmtId="176" fontId="26" fillId="0" borderId="0" xfId="0" applyNumberFormat="1" applyFont="1" applyFill="1" applyBorder="1" applyAlignment="1">
      <alignment horizontal="center" vertical="center" wrapText="1"/>
    </xf>
    <xf numFmtId="176" fontId="14" fillId="3" borderId="8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left"/>
    </xf>
    <xf numFmtId="176" fontId="14" fillId="3" borderId="14" xfId="0" applyNumberFormat="1" applyFont="1" applyFill="1" applyBorder="1" applyAlignment="1">
      <alignment horizontal="center" vertical="center" wrapText="1"/>
    </xf>
    <xf numFmtId="176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6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176" fontId="0" fillId="0" borderId="11" xfId="0" applyNumberFormat="1" applyFont="1" applyFill="1" applyBorder="1" applyAlignment="1" applyProtection="1">
      <alignment horizontal="center" vertical="center"/>
    </xf>
    <xf numFmtId="176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A26" sqref="A26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3" customWidth="1"/>
    <col min="7" max="7" width="11.5" style="113" customWidth="1"/>
    <col min="8" max="8" width="9.75" style="113" customWidth="1"/>
    <col min="9" max="9" width="7.5" style="113" customWidth="1"/>
    <col min="10" max="10" width="5.25" style="113" customWidth="1"/>
    <col min="11" max="11" width="14.875" style="113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7" t="s">
        <v>177</v>
      </c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7.100000000000001" customHeight="1">
      <c r="A3" s="114"/>
      <c r="B3" s="114"/>
      <c r="C3" s="114"/>
      <c r="D3" s="114"/>
      <c r="E3" s="114"/>
      <c r="F3" s="115"/>
      <c r="G3" s="115"/>
      <c r="H3" s="115"/>
      <c r="I3" s="115"/>
      <c r="J3" s="115"/>
      <c r="K3" s="129" t="s">
        <v>1</v>
      </c>
      <c r="L3" s="129"/>
    </row>
    <row r="4" spans="1:12" s="112" customFormat="1" ht="21.95" customHeight="1">
      <c r="A4" s="130" t="s">
        <v>2</v>
      </c>
      <c r="B4" s="130"/>
      <c r="C4" s="131" t="s">
        <v>3</v>
      </c>
      <c r="D4" s="132"/>
      <c r="E4" s="132"/>
      <c r="F4" s="132"/>
      <c r="G4" s="132"/>
      <c r="H4" s="132"/>
      <c r="I4" s="132"/>
      <c r="J4" s="132"/>
      <c r="K4" s="133"/>
      <c r="L4" s="130" t="s">
        <v>4</v>
      </c>
    </row>
    <row r="5" spans="1:12" s="112" customFormat="1" ht="17.100000000000001" customHeight="1">
      <c r="A5" s="134" t="s">
        <v>5</v>
      </c>
      <c r="B5" s="134" t="s">
        <v>6</v>
      </c>
      <c r="C5" s="134" t="s">
        <v>5</v>
      </c>
      <c r="D5" s="134" t="s">
        <v>7</v>
      </c>
      <c r="E5" s="130" t="s">
        <v>8</v>
      </c>
      <c r="F5" s="130"/>
      <c r="G5" s="130"/>
      <c r="H5" s="130"/>
      <c r="I5" s="136" t="s">
        <v>9</v>
      </c>
      <c r="J5" s="136" t="s">
        <v>10</v>
      </c>
      <c r="K5" s="136" t="s">
        <v>11</v>
      </c>
      <c r="L5" s="130"/>
    </row>
    <row r="6" spans="1:12" s="112" customFormat="1" ht="31.5" customHeight="1">
      <c r="A6" s="135"/>
      <c r="B6" s="135"/>
      <c r="C6" s="135"/>
      <c r="D6" s="135"/>
      <c r="E6" s="48" t="s">
        <v>12</v>
      </c>
      <c r="F6" s="118" t="s">
        <v>13</v>
      </c>
      <c r="G6" s="118" t="s">
        <v>14</v>
      </c>
      <c r="H6" s="118" t="s">
        <v>15</v>
      </c>
      <c r="I6" s="137"/>
      <c r="J6" s="137"/>
      <c r="K6" s="137"/>
      <c r="L6" s="130"/>
    </row>
    <row r="7" spans="1:12" s="37" customFormat="1" ht="17.100000000000001" customHeight="1">
      <c r="A7" s="59" t="s">
        <v>16</v>
      </c>
      <c r="B7" s="119">
        <v>27062416.579999998</v>
      </c>
      <c r="C7" s="59" t="s">
        <v>17</v>
      </c>
      <c r="D7" s="119">
        <v>27062416.579999998</v>
      </c>
      <c r="E7" s="51"/>
      <c r="F7" s="119">
        <v>27062416.579999998</v>
      </c>
      <c r="G7" s="120"/>
      <c r="H7" s="120"/>
      <c r="I7" s="120"/>
      <c r="J7" s="120"/>
      <c r="K7" s="120"/>
      <c r="L7" s="123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20"/>
      <c r="H8" s="120"/>
      <c r="I8" s="120"/>
      <c r="J8" s="120"/>
      <c r="K8" s="120"/>
      <c r="L8" s="123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21"/>
      <c r="G9" s="120"/>
      <c r="H9" s="120"/>
      <c r="I9" s="120"/>
      <c r="J9" s="120"/>
      <c r="K9" s="120"/>
      <c r="L9" s="123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21"/>
      <c r="G10" s="120"/>
      <c r="H10" s="120"/>
      <c r="I10" s="120"/>
      <c r="J10" s="120"/>
      <c r="K10" s="120"/>
      <c r="L10" s="123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21"/>
      <c r="G11" s="120"/>
      <c r="H11" s="120"/>
      <c r="I11" s="120"/>
      <c r="J11" s="120"/>
      <c r="K11" s="120"/>
      <c r="L11" s="123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21"/>
      <c r="G12" s="120"/>
      <c r="H12" s="120"/>
      <c r="I12" s="120"/>
      <c r="J12" s="120"/>
      <c r="K12" s="120"/>
      <c r="L12" s="123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21"/>
      <c r="G13" s="120"/>
      <c r="H13" s="120"/>
      <c r="I13" s="120"/>
      <c r="J13" s="120"/>
      <c r="K13" s="120"/>
      <c r="L13" s="123"/>
    </row>
    <row r="14" spans="1:12" s="37" customFormat="1" ht="17.100000000000001" customHeight="1">
      <c r="A14" s="59"/>
      <c r="B14" s="51"/>
      <c r="C14" s="59"/>
      <c r="D14" s="51"/>
      <c r="E14" s="51"/>
      <c r="F14" s="121"/>
      <c r="G14" s="120"/>
      <c r="H14" s="120"/>
      <c r="I14" s="120"/>
      <c r="J14" s="120"/>
      <c r="K14" s="120"/>
      <c r="L14" s="123"/>
    </row>
    <row r="15" spans="1:12" s="37" customFormat="1" ht="17.100000000000001" customHeight="1">
      <c r="A15" s="59" t="s">
        <v>28</v>
      </c>
      <c r="B15" s="119">
        <v>27062416.579999998</v>
      </c>
      <c r="C15" s="59" t="s">
        <v>29</v>
      </c>
      <c r="D15" s="119">
        <v>27062416.579999998</v>
      </c>
      <c r="E15" s="51"/>
      <c r="F15" s="119">
        <v>27062416.579999998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3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21"/>
      <c r="K16" s="121"/>
      <c r="L16" s="123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21"/>
      <c r="G17" s="120"/>
      <c r="H17" s="120"/>
      <c r="I17" s="120"/>
      <c r="J17" s="120"/>
      <c r="K17" s="120"/>
      <c r="L17" s="123"/>
    </row>
    <row r="18" spans="1:12" s="37" customFormat="1" ht="17.100000000000001" customHeight="1">
      <c r="A18" s="124" t="s">
        <v>33</v>
      </c>
      <c r="B18" s="125">
        <v>27062416.579999998</v>
      </c>
      <c r="C18" s="124" t="s">
        <v>34</v>
      </c>
      <c r="D18" s="125">
        <v>27062416.579999998</v>
      </c>
      <c r="E18" s="126"/>
      <c r="F18" s="125">
        <v>27062416.579999998</v>
      </c>
      <c r="G18" s="126"/>
      <c r="H18" s="126">
        <f t="shared" ref="H18:K18" si="1">H15+H16</f>
        <v>0</v>
      </c>
      <c r="I18" s="51">
        <f t="shared" si="1"/>
        <v>0</v>
      </c>
      <c r="J18" s="121">
        <f t="shared" si="1"/>
        <v>0</v>
      </c>
      <c r="K18" s="121">
        <f t="shared" si="1"/>
        <v>0</v>
      </c>
      <c r="L18" s="12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E18" sqref="E18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119</v>
      </c>
    </row>
    <row r="2" spans="1:6" ht="22.5">
      <c r="A2" s="159" t="s">
        <v>186</v>
      </c>
      <c r="B2" s="166"/>
      <c r="C2" s="159"/>
      <c r="D2" s="159"/>
      <c r="E2" s="159"/>
      <c r="F2" s="159"/>
    </row>
    <row r="3" spans="1:6" ht="14.25">
      <c r="A3" s="16"/>
      <c r="B3" s="17"/>
      <c r="C3" s="18"/>
      <c r="F3" s="19" t="s">
        <v>62</v>
      </c>
    </row>
    <row r="4" spans="1:6" ht="29.1" customHeight="1">
      <c r="A4" s="164" t="s">
        <v>63</v>
      </c>
      <c r="B4" s="169" t="s">
        <v>114</v>
      </c>
      <c r="C4" s="161" t="s">
        <v>115</v>
      </c>
      <c r="D4" s="167"/>
      <c r="E4" s="167"/>
      <c r="F4" s="168"/>
    </row>
    <row r="5" spans="1:6" ht="17.25" customHeight="1">
      <c r="A5" s="164"/>
      <c r="B5" s="169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workbookViewId="0">
      <selection activeCell="F7" sqref="F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6" t="s">
        <v>120</v>
      </c>
      <c r="B1" s="176"/>
      <c r="C1" s="17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7" t="s">
        <v>121</v>
      </c>
      <c r="B2" s="177"/>
      <c r="C2" s="177"/>
      <c r="D2" s="177"/>
    </row>
    <row r="3" spans="1:16384" s="10" customFormat="1" ht="24" customHeight="1">
      <c r="A3" s="178" t="s">
        <v>187</v>
      </c>
      <c r="B3" s="178"/>
      <c r="C3" s="178"/>
      <c r="D3" s="178"/>
    </row>
    <row r="4" spans="1:16384" s="10" customFormat="1" ht="42" customHeight="1">
      <c r="A4" s="12" t="s">
        <v>122</v>
      </c>
      <c r="B4" s="174" t="s">
        <v>123</v>
      </c>
      <c r="C4" s="174"/>
      <c r="D4" s="174"/>
    </row>
    <row r="5" spans="1:16384" s="10" customFormat="1" ht="39.950000000000003" customHeight="1">
      <c r="A5" s="174" t="s">
        <v>124</v>
      </c>
      <c r="B5" s="174" t="s">
        <v>125</v>
      </c>
      <c r="C5" s="174"/>
      <c r="D5" s="12" t="s">
        <v>188</v>
      </c>
    </row>
    <row r="6" spans="1:16384" s="10" customFormat="1" ht="39.950000000000003" customHeight="1">
      <c r="A6" s="174"/>
      <c r="B6" s="174" t="s">
        <v>126</v>
      </c>
      <c r="C6" s="174"/>
      <c r="D6" s="12" t="s">
        <v>189</v>
      </c>
    </row>
    <row r="7" spans="1:16384" s="10" customFormat="1" ht="39.950000000000003" customHeight="1">
      <c r="A7" s="174"/>
      <c r="B7" s="174" t="s">
        <v>127</v>
      </c>
      <c r="C7" s="174"/>
      <c r="D7" s="12"/>
      <c r="G7" s="13"/>
    </row>
    <row r="8" spans="1:16384" s="10" customFormat="1" ht="75.95" customHeight="1">
      <c r="A8" s="12" t="s">
        <v>128</v>
      </c>
      <c r="B8" s="171" t="s">
        <v>129</v>
      </c>
      <c r="C8" s="175"/>
      <c r="D8" s="172"/>
    </row>
    <row r="9" spans="1:16384" s="10" customFormat="1" ht="39.950000000000003" customHeight="1">
      <c r="A9" s="174" t="s">
        <v>130</v>
      </c>
      <c r="B9" s="12" t="s">
        <v>131</v>
      </c>
      <c r="C9" s="174" t="s">
        <v>132</v>
      </c>
      <c r="D9" s="174"/>
    </row>
    <row r="10" spans="1:16384" s="10" customFormat="1" ht="51.95" customHeight="1">
      <c r="A10" s="174"/>
      <c r="B10" s="12" t="s">
        <v>133</v>
      </c>
      <c r="C10" s="170" t="s">
        <v>190</v>
      </c>
      <c r="D10" s="170"/>
    </row>
    <row r="11" spans="1:16384" s="10" customFormat="1" ht="87.95" customHeight="1">
      <c r="A11" s="174"/>
      <c r="B11" s="12" t="s">
        <v>134</v>
      </c>
      <c r="C11" s="170" t="s">
        <v>135</v>
      </c>
      <c r="D11" s="170"/>
    </row>
    <row r="12" spans="1:16384" s="10" customFormat="1" ht="99.95" customHeight="1">
      <c r="A12" s="174"/>
      <c r="B12" s="12" t="s">
        <v>136</v>
      </c>
      <c r="C12" s="170" t="s">
        <v>137</v>
      </c>
      <c r="D12" s="170"/>
    </row>
    <row r="13" spans="1:16384" s="10" customFormat="1" ht="60.95" customHeight="1">
      <c r="A13" s="174"/>
      <c r="B13" s="12" t="s">
        <v>138</v>
      </c>
      <c r="C13" s="171" t="s">
        <v>139</v>
      </c>
      <c r="D13" s="172"/>
    </row>
    <row r="14" spans="1:16384" s="10" customFormat="1">
      <c r="A14" s="12" t="s">
        <v>140</v>
      </c>
      <c r="B14" s="173"/>
      <c r="C14" s="173"/>
      <c r="D14" s="173"/>
    </row>
    <row r="16" spans="1:16384" s="10" customFormat="1">
      <c r="A16" s="10" t="s">
        <v>141</v>
      </c>
    </row>
    <row r="17" spans="1:1" s="10" customFormat="1">
      <c r="A17" s="10" t="s">
        <v>142</v>
      </c>
    </row>
    <row r="18" spans="1:1" s="10" customFormat="1">
      <c r="A18" s="10" t="s">
        <v>143</v>
      </c>
    </row>
    <row r="19" spans="1:1" s="10" customFormat="1">
      <c r="A19" s="10" t="s">
        <v>144</v>
      </c>
    </row>
    <row r="20" spans="1:1" s="10" customFormat="1">
      <c r="A20" s="10" t="s">
        <v>145</v>
      </c>
    </row>
    <row r="21" spans="1:1" s="10" customFormat="1">
      <c r="A21" s="10" t="s">
        <v>146</v>
      </c>
    </row>
  </sheetData>
  <mergeCells count="16">
    <mergeCell ref="A1:C1"/>
    <mergeCell ref="A2:D2"/>
    <mergeCell ref="A3:D3"/>
    <mergeCell ref="B4:D4"/>
    <mergeCell ref="B5:C5"/>
    <mergeCell ref="C11:D11"/>
    <mergeCell ref="C12:D12"/>
    <mergeCell ref="C13:D13"/>
    <mergeCell ref="B14:D14"/>
    <mergeCell ref="A5:A7"/>
    <mergeCell ref="A9:A13"/>
    <mergeCell ref="B6:C6"/>
    <mergeCell ref="B7:C7"/>
    <mergeCell ref="B8:D8"/>
    <mergeCell ref="C9:D9"/>
    <mergeCell ref="C10:D10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F21" sqref="F21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5" t="s">
        <v>147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</row>
    <row r="3" spans="1:16 16383:16384" s="1" customFormat="1" ht="13.5">
      <c r="A3" s="186" t="s">
        <v>148</v>
      </c>
      <c r="B3" s="186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7" t="s">
        <v>149</v>
      </c>
      <c r="P3" s="187"/>
    </row>
    <row r="4" spans="1:16 16383:16384" s="1" customFormat="1" ht="13.5">
      <c r="A4" s="180" t="s">
        <v>150</v>
      </c>
      <c r="B4" s="180" t="s">
        <v>151</v>
      </c>
      <c r="C4" s="180" t="s">
        <v>152</v>
      </c>
      <c r="D4" s="180" t="s">
        <v>153</v>
      </c>
      <c r="E4" s="180" t="s">
        <v>154</v>
      </c>
      <c r="F4" s="180" t="s">
        <v>155</v>
      </c>
      <c r="G4" s="180" t="s">
        <v>156</v>
      </c>
      <c r="H4" s="180"/>
      <c r="I4" s="180" t="s">
        <v>157</v>
      </c>
      <c r="J4" s="180" t="s">
        <v>158</v>
      </c>
      <c r="K4" s="180" t="s">
        <v>159</v>
      </c>
      <c r="L4" s="180" t="s">
        <v>160</v>
      </c>
      <c r="M4" s="180" t="s">
        <v>161</v>
      </c>
      <c r="N4" s="180" t="s">
        <v>162</v>
      </c>
      <c r="O4" s="180" t="s">
        <v>163</v>
      </c>
      <c r="P4" s="180" t="s">
        <v>164</v>
      </c>
    </row>
    <row r="5" spans="1:16 16383:16384" s="1" customFormat="1" ht="13.5">
      <c r="A5" s="180"/>
      <c r="B5" s="180"/>
      <c r="C5" s="180"/>
      <c r="D5" s="180"/>
      <c r="E5" s="180"/>
      <c r="F5" s="180"/>
      <c r="G5" s="6" t="s">
        <v>165</v>
      </c>
      <c r="H5" s="6" t="s">
        <v>10</v>
      </c>
      <c r="I5" s="180"/>
      <c r="J5" s="180"/>
      <c r="K5" s="180"/>
      <c r="L5" s="180"/>
      <c r="M5" s="180"/>
      <c r="N5" s="180"/>
      <c r="O5" s="180"/>
      <c r="P5" s="180"/>
    </row>
    <row r="6" spans="1:16 16383:16384" s="1" customFormat="1">
      <c r="A6" s="182" t="s">
        <v>123</v>
      </c>
      <c r="B6" s="181"/>
      <c r="C6" s="181"/>
      <c r="D6" s="181"/>
      <c r="E6" s="181"/>
      <c r="F6" s="179"/>
      <c r="G6" s="179"/>
      <c r="H6" s="179"/>
      <c r="I6" s="181"/>
      <c r="J6" s="7" t="s">
        <v>166</v>
      </c>
      <c r="K6" s="7" t="s">
        <v>167</v>
      </c>
      <c r="L6" s="7"/>
      <c r="M6" s="7"/>
      <c r="N6" s="7"/>
      <c r="O6" s="7"/>
      <c r="P6" s="7" t="s">
        <v>168</v>
      </c>
      <c r="XFC6" s="9"/>
      <c r="XFD6" s="9"/>
    </row>
    <row r="7" spans="1:16 16383:16384" s="1" customFormat="1">
      <c r="A7" s="183"/>
      <c r="B7" s="181"/>
      <c r="C7" s="181"/>
      <c r="D7" s="181"/>
      <c r="E7" s="181"/>
      <c r="F7" s="179"/>
      <c r="G7" s="179"/>
      <c r="H7" s="179"/>
      <c r="I7" s="181"/>
      <c r="J7" s="7" t="s">
        <v>166</v>
      </c>
      <c r="K7" s="7" t="s">
        <v>167</v>
      </c>
      <c r="L7" s="7"/>
      <c r="M7" s="7"/>
      <c r="N7" s="7"/>
      <c r="O7" s="7"/>
      <c r="P7" s="7" t="s">
        <v>168</v>
      </c>
      <c r="XFC7" s="9"/>
      <c r="XFD7" s="9"/>
    </row>
    <row r="8" spans="1:16 16383:16384" s="1" customFormat="1">
      <c r="A8" s="183"/>
      <c r="B8" s="181"/>
      <c r="C8" s="181"/>
      <c r="D8" s="181"/>
      <c r="E8" s="181"/>
      <c r="F8" s="179"/>
      <c r="G8" s="179"/>
      <c r="H8" s="179"/>
      <c r="I8" s="181"/>
      <c r="J8" s="7" t="s">
        <v>166</v>
      </c>
      <c r="K8" s="7" t="s">
        <v>169</v>
      </c>
      <c r="L8" s="7"/>
      <c r="M8" s="7"/>
      <c r="N8" s="7"/>
      <c r="O8" s="7"/>
      <c r="P8" s="7" t="s">
        <v>168</v>
      </c>
      <c r="XFC8" s="9"/>
      <c r="XFD8" s="9"/>
    </row>
    <row r="9" spans="1:16 16383:16384" s="1" customFormat="1">
      <c r="A9" s="183"/>
      <c r="B9" s="181"/>
      <c r="C9" s="181"/>
      <c r="D9" s="181"/>
      <c r="E9" s="181"/>
      <c r="F9" s="179"/>
      <c r="G9" s="179"/>
      <c r="H9" s="179"/>
      <c r="I9" s="181"/>
      <c r="J9" s="7" t="s">
        <v>166</v>
      </c>
      <c r="K9" s="7" t="s">
        <v>170</v>
      </c>
      <c r="L9" s="7"/>
      <c r="M9" s="7"/>
      <c r="N9" s="7"/>
      <c r="O9" s="7"/>
      <c r="P9" s="7" t="s">
        <v>168</v>
      </c>
      <c r="XFC9" s="9"/>
      <c r="XFD9" s="9"/>
    </row>
    <row r="10" spans="1:16 16383:16384" s="1" customFormat="1">
      <c r="A10" s="183"/>
      <c r="B10" s="181"/>
      <c r="C10" s="181"/>
      <c r="D10" s="181"/>
      <c r="E10" s="181"/>
      <c r="F10" s="179"/>
      <c r="G10" s="179"/>
      <c r="H10" s="179"/>
      <c r="I10" s="181"/>
      <c r="J10" s="7" t="s">
        <v>166</v>
      </c>
      <c r="K10" s="7" t="s">
        <v>171</v>
      </c>
      <c r="L10" s="7"/>
      <c r="M10" s="7"/>
      <c r="N10" s="7"/>
      <c r="O10" s="7"/>
      <c r="P10" s="7" t="s">
        <v>168</v>
      </c>
      <c r="XFC10" s="9"/>
      <c r="XFD10" s="9"/>
    </row>
    <row r="11" spans="1:16 16383:16384" s="1" customFormat="1" ht="22.5">
      <c r="A11" s="183"/>
      <c r="B11" s="181"/>
      <c r="C11" s="181"/>
      <c r="D11" s="181"/>
      <c r="E11" s="181"/>
      <c r="F11" s="179"/>
      <c r="G11" s="179"/>
      <c r="H11" s="179"/>
      <c r="I11" s="181"/>
      <c r="J11" s="7" t="s">
        <v>172</v>
      </c>
      <c r="K11" s="7" t="s">
        <v>173</v>
      </c>
      <c r="L11" s="7"/>
      <c r="M11" s="7"/>
      <c r="N11" s="7"/>
      <c r="O11" s="7"/>
      <c r="P11" s="7" t="s">
        <v>168</v>
      </c>
      <c r="XFC11" s="9"/>
      <c r="XFD11" s="9"/>
    </row>
    <row r="12" spans="1:16 16383:16384" s="1" customFormat="1" ht="22.5">
      <c r="A12" s="183"/>
      <c r="B12" s="181"/>
      <c r="C12" s="181"/>
      <c r="D12" s="181"/>
      <c r="E12" s="181"/>
      <c r="F12" s="179"/>
      <c r="G12" s="179"/>
      <c r="H12" s="179"/>
      <c r="I12" s="181"/>
      <c r="J12" s="7" t="s">
        <v>172</v>
      </c>
      <c r="K12" s="7" t="s">
        <v>174</v>
      </c>
      <c r="L12" s="7"/>
      <c r="M12" s="7"/>
      <c r="N12" s="7"/>
      <c r="O12" s="7"/>
      <c r="P12" s="7" t="s">
        <v>168</v>
      </c>
      <c r="XFC12" s="9"/>
      <c r="XFD12" s="9"/>
    </row>
    <row r="13" spans="1:16 16383:16384" s="1" customFormat="1" ht="22.5">
      <c r="A13" s="184"/>
      <c r="B13" s="181"/>
      <c r="C13" s="181"/>
      <c r="D13" s="181"/>
      <c r="E13" s="181"/>
      <c r="F13" s="179"/>
      <c r="G13" s="179"/>
      <c r="H13" s="179"/>
      <c r="I13" s="181"/>
      <c r="J13" s="7" t="s">
        <v>175</v>
      </c>
      <c r="K13" s="7" t="s">
        <v>176</v>
      </c>
      <c r="L13" s="7"/>
      <c r="M13" s="7"/>
      <c r="N13" s="7"/>
      <c r="O13" s="7"/>
      <c r="P13" s="7" t="s">
        <v>168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9" sqref="A2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7" t="s">
        <v>178</v>
      </c>
      <c r="B2" s="127"/>
      <c r="C2" s="128"/>
    </row>
    <row r="3" spans="1:3" ht="17.100000000000001" customHeight="1">
      <c r="A3" s="114"/>
      <c r="B3" s="114"/>
      <c r="C3" s="116" t="s">
        <v>1</v>
      </c>
    </row>
    <row r="4" spans="1:3" s="112" customFormat="1" ht="21" customHeight="1">
      <c r="A4" s="117" t="s">
        <v>5</v>
      </c>
      <c r="B4" s="117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27062416.579999998</v>
      </c>
      <c r="C5" s="50"/>
    </row>
    <row r="6" spans="1:3" s="37" customFormat="1" ht="17.100000000000001" customHeight="1">
      <c r="A6" s="59" t="s">
        <v>36</v>
      </c>
      <c r="B6" s="51">
        <f>收支总表!F15</f>
        <v>27062416.579999998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27062416.579999998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C22" sqref="B22:C23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3" customWidth="1"/>
    <col min="5" max="5" width="11.5" style="113" customWidth="1"/>
    <col min="6" max="7" width="9.75" style="113" customWidth="1"/>
    <col min="8" max="8" width="10.125" style="113" customWidth="1"/>
    <col min="9" max="9" width="14.875" style="113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8" t="s">
        <v>180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7.100000000000001" customHeight="1">
      <c r="A3" s="114"/>
      <c r="B3" s="114"/>
      <c r="C3" s="114"/>
      <c r="D3" s="115"/>
      <c r="E3" s="115"/>
      <c r="F3" s="115"/>
      <c r="G3" s="115"/>
      <c r="H3" s="115"/>
      <c r="I3" s="115"/>
      <c r="J3" s="116" t="s">
        <v>1</v>
      </c>
    </row>
    <row r="4" spans="1:10" s="112" customFormat="1" ht="17.100000000000001" customHeight="1">
      <c r="A4" s="134" t="s">
        <v>5</v>
      </c>
      <c r="B4" s="134" t="s">
        <v>7</v>
      </c>
      <c r="C4" s="130" t="s">
        <v>8</v>
      </c>
      <c r="D4" s="130"/>
      <c r="E4" s="130"/>
      <c r="F4" s="130"/>
      <c r="G4" s="136" t="s">
        <v>9</v>
      </c>
      <c r="H4" s="134" t="s">
        <v>10</v>
      </c>
      <c r="I4" s="134" t="s">
        <v>11</v>
      </c>
      <c r="J4" s="130" t="s">
        <v>4</v>
      </c>
    </row>
    <row r="5" spans="1:10" s="112" customFormat="1" ht="31.5" customHeight="1">
      <c r="A5" s="135"/>
      <c r="B5" s="135"/>
      <c r="C5" s="48" t="s">
        <v>12</v>
      </c>
      <c r="D5" s="118" t="s">
        <v>13</v>
      </c>
      <c r="E5" s="118" t="s">
        <v>14</v>
      </c>
      <c r="F5" s="118" t="s">
        <v>15</v>
      </c>
      <c r="G5" s="137"/>
      <c r="H5" s="135"/>
      <c r="I5" s="135"/>
      <c r="J5" s="130"/>
    </row>
    <row r="6" spans="1:10" s="37" customFormat="1" ht="17.100000000000001" customHeight="1">
      <c r="A6" s="59" t="s">
        <v>17</v>
      </c>
      <c r="B6" s="51">
        <f>C6+G6+H6+I6</f>
        <v>27062416.579999998</v>
      </c>
      <c r="C6" s="51">
        <f>D6+E6+F6</f>
        <v>27062416.579999998</v>
      </c>
      <c r="D6" s="51">
        <f>收支总表!F7</f>
        <v>27062416.579999998</v>
      </c>
      <c r="E6" s="120">
        <f>收支总表!G7</f>
        <v>0</v>
      </c>
      <c r="F6" s="120"/>
      <c r="G6" s="120"/>
      <c r="H6" s="120"/>
      <c r="I6" s="120"/>
      <c r="J6" s="123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20">
        <f>收支总表!G8</f>
        <v>0</v>
      </c>
      <c r="F7" s="120">
        <f>收支总表!H8</f>
        <v>0</v>
      </c>
      <c r="G7" s="120"/>
      <c r="H7" s="120"/>
      <c r="I7" s="120"/>
      <c r="J7" s="123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21"/>
      <c r="E8" s="120"/>
      <c r="F8" s="120"/>
      <c r="G8" s="120"/>
      <c r="H8" s="120"/>
      <c r="I8" s="120"/>
      <c r="J8" s="123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21"/>
      <c r="E9" s="120"/>
      <c r="F9" s="120"/>
      <c r="G9" s="120"/>
      <c r="H9" s="120"/>
      <c r="I9" s="120"/>
      <c r="J9" s="123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21"/>
      <c r="E10" s="120"/>
      <c r="F10" s="120"/>
      <c r="G10" s="120"/>
      <c r="H10" s="120"/>
      <c r="I10" s="120"/>
      <c r="J10" s="123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21"/>
      <c r="E11" s="120"/>
      <c r="F11" s="120"/>
      <c r="G11" s="120"/>
      <c r="H11" s="120"/>
      <c r="I11" s="120"/>
      <c r="J11" s="123"/>
    </row>
    <row r="12" spans="1:10" s="37" customFormat="1" ht="17.100000000000001" customHeight="1">
      <c r="A12" s="59" t="s">
        <v>29</v>
      </c>
      <c r="B12" s="51">
        <f>B6+B7+B8+B9+B10</f>
        <v>27062416.579999998</v>
      </c>
      <c r="C12" s="51">
        <f>C6+C7+C8+C9+C10</f>
        <v>27062416.579999998</v>
      </c>
      <c r="D12" s="51">
        <f t="shared" ref="D12:I12" si="4">D6+D7+D8+D9+D10</f>
        <v>27062416.579999998</v>
      </c>
      <c r="E12" s="122">
        <f t="shared" si="4"/>
        <v>0</v>
      </c>
      <c r="F12" s="122">
        <f t="shared" si="4"/>
        <v>0</v>
      </c>
      <c r="G12" s="122">
        <f t="shared" si="4"/>
        <v>0</v>
      </c>
      <c r="H12" s="122">
        <f t="shared" si="4"/>
        <v>0</v>
      </c>
      <c r="I12" s="122">
        <f t="shared" si="4"/>
        <v>0</v>
      </c>
      <c r="J12" s="123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2"/>
      <c r="F13" s="122"/>
      <c r="G13" s="122"/>
      <c r="H13" s="122"/>
      <c r="I13" s="122"/>
      <c r="J13" s="123"/>
    </row>
    <row r="14" spans="1:10" s="37" customFormat="1" ht="17.100000000000001" customHeight="1">
      <c r="A14" s="59" t="s">
        <v>34</v>
      </c>
      <c r="B14" s="51">
        <f>B12+B13</f>
        <v>27062416.579999998</v>
      </c>
      <c r="C14" s="51">
        <f>C12+C13</f>
        <v>27062416.579999998</v>
      </c>
      <c r="D14" s="51">
        <f t="shared" ref="D14:I14" si="5">D12+D13</f>
        <v>27062416.579999998</v>
      </c>
      <c r="E14" s="122">
        <f t="shared" si="5"/>
        <v>0</v>
      </c>
      <c r="F14" s="122">
        <f t="shared" si="5"/>
        <v>0</v>
      </c>
      <c r="G14" s="122">
        <f t="shared" si="5"/>
        <v>0</v>
      </c>
      <c r="H14" s="122">
        <f t="shared" si="5"/>
        <v>0</v>
      </c>
      <c r="I14" s="122">
        <f t="shared" si="5"/>
        <v>0</v>
      </c>
      <c r="J14" s="12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C35" sqref="C35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3" customWidth="1"/>
    <col min="6" max="6" width="11.25" style="113" customWidth="1"/>
    <col min="7" max="7" width="10.5" style="113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7" t="s">
        <v>179</v>
      </c>
      <c r="B2" s="127"/>
      <c r="C2" s="128"/>
      <c r="D2" s="128"/>
      <c r="E2" s="128"/>
      <c r="F2" s="128"/>
      <c r="G2" s="128"/>
      <c r="H2" s="128"/>
    </row>
    <row r="3" spans="1:8" ht="15.95" customHeight="1">
      <c r="A3" s="114"/>
      <c r="B3" s="114"/>
      <c r="C3" s="114"/>
      <c r="D3" s="114"/>
      <c r="E3" s="115"/>
      <c r="F3" s="115"/>
      <c r="G3" s="115"/>
      <c r="H3" s="116" t="s">
        <v>1</v>
      </c>
    </row>
    <row r="4" spans="1:8" s="112" customFormat="1" ht="17.100000000000001" customHeight="1">
      <c r="A4" s="130" t="s">
        <v>2</v>
      </c>
      <c r="B4" s="130"/>
      <c r="C4" s="131" t="s">
        <v>3</v>
      </c>
      <c r="D4" s="132"/>
      <c r="E4" s="132"/>
      <c r="F4" s="132"/>
      <c r="G4" s="133"/>
      <c r="H4" s="130" t="s">
        <v>4</v>
      </c>
    </row>
    <row r="5" spans="1:8" s="112" customFormat="1" ht="17.100000000000001" customHeight="1">
      <c r="A5" s="134" t="s">
        <v>5</v>
      </c>
      <c r="B5" s="134" t="s">
        <v>6</v>
      </c>
      <c r="C5" s="134" t="s">
        <v>5</v>
      </c>
      <c r="D5" s="131" t="s">
        <v>6</v>
      </c>
      <c r="E5" s="132"/>
      <c r="F5" s="132"/>
      <c r="G5" s="133"/>
      <c r="H5" s="130"/>
    </row>
    <row r="6" spans="1:8" s="112" customFormat="1" ht="30.75" customHeight="1">
      <c r="A6" s="135"/>
      <c r="B6" s="135"/>
      <c r="C6" s="135"/>
      <c r="D6" s="48" t="s">
        <v>12</v>
      </c>
      <c r="E6" s="118" t="s">
        <v>13</v>
      </c>
      <c r="F6" s="118" t="s">
        <v>14</v>
      </c>
      <c r="G6" s="118" t="s">
        <v>15</v>
      </c>
      <c r="H6" s="130"/>
    </row>
    <row r="7" spans="1:8" s="37" customFormat="1" ht="15.95" customHeight="1">
      <c r="A7" s="59" t="s">
        <v>16</v>
      </c>
      <c r="B7" s="125">
        <v>27062416.579999998</v>
      </c>
      <c r="C7" s="59" t="s">
        <v>41</v>
      </c>
      <c r="D7" s="51">
        <f>收支总表!F8</f>
        <v>0</v>
      </c>
      <c r="E7" s="51">
        <f>收支总表!G8</f>
        <v>0</v>
      </c>
      <c r="F7" s="120"/>
      <c r="G7" s="120"/>
      <c r="H7" s="50"/>
    </row>
    <row r="8" spans="1:8" s="37" customFormat="1" ht="15.95" customHeight="1">
      <c r="A8" s="59" t="s">
        <v>36</v>
      </c>
      <c r="B8" s="125">
        <v>27062416.579999998</v>
      </c>
      <c r="C8" s="59" t="s">
        <v>42</v>
      </c>
      <c r="D8" s="51"/>
      <c r="E8" s="51"/>
      <c r="F8" s="120"/>
      <c r="G8" s="120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119">
        <v>19664237.559999999</v>
      </c>
      <c r="E9" s="119">
        <f>21614884.85-2000000</f>
        <v>19614884.850000001</v>
      </c>
      <c r="F9" s="120"/>
      <c r="G9" s="120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20"/>
      <c r="G10" s="120"/>
      <c r="H10" s="50"/>
    </row>
    <row r="11" spans="1:8" s="37" customFormat="1" ht="15.95" customHeight="1">
      <c r="A11" s="59"/>
      <c r="B11" s="51"/>
      <c r="C11" s="59" t="s">
        <v>45</v>
      </c>
      <c r="D11" s="126"/>
      <c r="E11" s="126"/>
      <c r="F11" s="120"/>
      <c r="G11" s="120"/>
      <c r="H11" s="50"/>
    </row>
    <row r="12" spans="1:8" s="37" customFormat="1" ht="15.95" customHeight="1">
      <c r="A12" s="59"/>
      <c r="B12" s="51"/>
      <c r="C12" s="59" t="s">
        <v>46</v>
      </c>
      <c r="D12" s="125">
        <v>5136374.4800000004</v>
      </c>
      <c r="E12" s="125">
        <v>5468354.4000000004</v>
      </c>
      <c r="F12" s="120"/>
      <c r="G12" s="120"/>
      <c r="H12" s="50"/>
    </row>
    <row r="13" spans="1:8" s="37" customFormat="1" ht="15.95" customHeight="1">
      <c r="A13" s="59"/>
      <c r="B13" s="51"/>
      <c r="C13" s="59" t="s">
        <v>47</v>
      </c>
      <c r="D13" s="125">
        <v>2261804.54</v>
      </c>
      <c r="E13" s="125">
        <v>2623286.7799999998</v>
      </c>
      <c r="F13" s="120"/>
      <c r="G13" s="120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21"/>
      <c r="F14" s="120"/>
      <c r="G14" s="120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21"/>
      <c r="F15" s="120"/>
      <c r="G15" s="120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21"/>
      <c r="F16" s="120"/>
      <c r="G16" s="120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21"/>
      <c r="F17" s="120"/>
      <c r="G17" s="120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21"/>
      <c r="F18" s="120"/>
      <c r="G18" s="120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21"/>
      <c r="F19" s="120"/>
      <c r="G19" s="120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21"/>
      <c r="F20" s="120"/>
      <c r="G20" s="120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21"/>
      <c r="F21" s="120"/>
      <c r="G21" s="120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21"/>
      <c r="F22" s="120"/>
      <c r="G22" s="120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21"/>
      <c r="F23" s="120"/>
      <c r="G23" s="120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21"/>
      <c r="F24" s="120"/>
      <c r="G24" s="120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21"/>
      <c r="F25" s="120"/>
      <c r="G25" s="120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21"/>
      <c r="F26" s="120"/>
      <c r="G26" s="120"/>
      <c r="H26" s="50"/>
    </row>
    <row r="27" spans="1:8" s="37" customFormat="1" ht="15.95" customHeight="1">
      <c r="A27" s="59"/>
      <c r="B27" s="51"/>
      <c r="C27" s="59"/>
      <c r="D27" s="51"/>
      <c r="E27" s="121"/>
      <c r="F27" s="120"/>
      <c r="G27" s="120"/>
      <c r="H27" s="50"/>
    </row>
    <row r="28" spans="1:8" s="37" customFormat="1" ht="15.95" customHeight="1">
      <c r="A28" s="59" t="s">
        <v>28</v>
      </c>
      <c r="B28" s="125">
        <v>27062416.579999998</v>
      </c>
      <c r="C28" s="59" t="s">
        <v>29</v>
      </c>
      <c r="D28" s="125">
        <v>27062416.579999998</v>
      </c>
      <c r="E28" s="125">
        <v>27062416.579999998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21"/>
      <c r="F29" s="120"/>
      <c r="G29" s="120"/>
      <c r="H29" s="50"/>
    </row>
    <row r="30" spans="1:8" s="37" customFormat="1" ht="15.95" customHeight="1">
      <c r="A30" s="59" t="s">
        <v>33</v>
      </c>
      <c r="B30" s="125">
        <v>27062416.579999998</v>
      </c>
      <c r="C30" s="59" t="s">
        <v>34</v>
      </c>
      <c r="D30" s="125">
        <v>27062416.579999998</v>
      </c>
      <c r="E30" s="125">
        <v>27062416.579999998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D31" sqref="D31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9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100"/>
    </row>
    <row r="2" spans="1:7" ht="21.75">
      <c r="A2" s="139" t="s">
        <v>181</v>
      </c>
      <c r="B2" s="139"/>
      <c r="C2" s="139"/>
      <c r="D2" s="139"/>
      <c r="E2" s="139"/>
      <c r="F2" s="139"/>
      <c r="G2" s="139"/>
    </row>
    <row r="3" spans="1:7" ht="17.100000000000001" customHeight="1">
      <c r="B3" s="101"/>
      <c r="C3" s="102"/>
      <c r="D3" s="103"/>
      <c r="E3" s="104"/>
      <c r="F3" s="104"/>
      <c r="G3" s="105" t="s">
        <v>62</v>
      </c>
    </row>
    <row r="4" spans="1:7" s="98" customFormat="1" ht="17.100000000000001" customHeight="1">
      <c r="A4" s="140" t="s">
        <v>63</v>
      </c>
      <c r="B4" s="140" t="s">
        <v>64</v>
      </c>
      <c r="C4" s="140"/>
      <c r="D4" s="144" t="s">
        <v>65</v>
      </c>
      <c r="E4" s="144" t="s">
        <v>66</v>
      </c>
      <c r="F4" s="144" t="s">
        <v>67</v>
      </c>
      <c r="G4" s="140" t="s">
        <v>4</v>
      </c>
    </row>
    <row r="5" spans="1:7" s="98" customFormat="1" ht="17.100000000000001" customHeight="1">
      <c r="A5" s="140"/>
      <c r="B5" s="106" t="s">
        <v>68</v>
      </c>
      <c r="C5" s="107" t="s">
        <v>69</v>
      </c>
      <c r="D5" s="144"/>
      <c r="E5" s="144"/>
      <c r="F5" s="144"/>
      <c r="G5" s="140"/>
    </row>
    <row r="6" spans="1:7" s="98" customFormat="1" ht="17.100000000000001" customHeight="1">
      <c r="A6" s="14"/>
      <c r="B6" s="141" t="s">
        <v>7</v>
      </c>
      <c r="C6" s="142"/>
      <c r="D6" s="108"/>
      <c r="E6" s="119">
        <v>27062416.579999998</v>
      </c>
      <c r="F6" s="108"/>
      <c r="G6" s="109"/>
    </row>
    <row r="7" spans="1:7" ht="17.100000000000001" customHeight="1">
      <c r="A7" s="110">
        <v>1</v>
      </c>
      <c r="B7" s="35">
        <v>2050203</v>
      </c>
      <c r="C7" s="111" t="s">
        <v>70</v>
      </c>
      <c r="D7" s="108"/>
      <c r="E7" s="108">
        <v>19664237.559999999</v>
      </c>
      <c r="F7" s="108"/>
      <c r="G7" s="51"/>
    </row>
    <row r="8" spans="1:7" ht="17.100000000000001" customHeight="1">
      <c r="A8" s="110">
        <v>2</v>
      </c>
      <c r="B8" s="35">
        <v>2080502</v>
      </c>
      <c r="C8" s="111" t="s">
        <v>71</v>
      </c>
      <c r="D8" s="108"/>
      <c r="E8" s="108">
        <v>1239674</v>
      </c>
      <c r="F8" s="108"/>
      <c r="G8" s="51"/>
    </row>
    <row r="9" spans="1:7" ht="17.100000000000001" customHeight="1">
      <c r="A9" s="110">
        <v>3</v>
      </c>
      <c r="B9" s="35" t="s">
        <v>72</v>
      </c>
      <c r="C9" s="111" t="s">
        <v>73</v>
      </c>
      <c r="D9" s="108"/>
      <c r="E9" s="108">
        <v>2597800.3199999998</v>
      </c>
      <c r="F9" s="108"/>
      <c r="G9" s="51"/>
    </row>
    <row r="10" spans="1:7" ht="17.100000000000001" customHeight="1">
      <c r="A10" s="110">
        <v>4</v>
      </c>
      <c r="B10" s="35" t="s">
        <v>74</v>
      </c>
      <c r="C10" s="111" t="s">
        <v>75</v>
      </c>
      <c r="D10" s="108"/>
      <c r="E10" s="108">
        <v>1298900.1599999999</v>
      </c>
      <c r="F10" s="108"/>
      <c r="G10" s="51"/>
    </row>
    <row r="11" spans="1:7" ht="17.100000000000001" customHeight="1">
      <c r="A11" s="110">
        <v>5</v>
      </c>
      <c r="B11" s="35">
        <v>2101101</v>
      </c>
      <c r="C11" s="111" t="s">
        <v>76</v>
      </c>
      <c r="D11" s="108"/>
      <c r="E11" s="108">
        <v>2261804.54</v>
      </c>
      <c r="F11" s="108"/>
      <c r="G11" s="51"/>
    </row>
    <row r="12" spans="1:7" ht="17.100000000000001" customHeight="1">
      <c r="A12" s="110">
        <v>6</v>
      </c>
      <c r="B12" s="110"/>
      <c r="C12" s="14"/>
      <c r="D12" s="108"/>
      <c r="E12" s="108"/>
      <c r="F12" s="108"/>
      <c r="G12" s="51"/>
    </row>
    <row r="13" spans="1:7" ht="17.100000000000001" customHeight="1">
      <c r="A13" s="110">
        <v>7</v>
      </c>
      <c r="B13" s="110"/>
      <c r="C13" s="14"/>
      <c r="D13" s="108"/>
      <c r="E13" s="108"/>
      <c r="F13" s="108"/>
      <c r="G13" s="51"/>
    </row>
    <row r="14" spans="1:7" ht="17.100000000000001" customHeight="1">
      <c r="A14" s="110">
        <v>8</v>
      </c>
      <c r="D14" s="108"/>
      <c r="E14" s="108"/>
      <c r="F14" s="108"/>
      <c r="G14" s="51"/>
    </row>
    <row r="15" spans="1:7" ht="17.100000000000001" customHeight="1">
      <c r="A15" s="110">
        <v>9</v>
      </c>
      <c r="B15" s="35"/>
      <c r="C15" s="111"/>
      <c r="D15" s="108"/>
      <c r="E15" s="108"/>
      <c r="F15" s="108"/>
      <c r="G15" s="51"/>
    </row>
    <row r="16" spans="1:7" ht="17.100000000000001" customHeight="1">
      <c r="A16" s="110">
        <v>10</v>
      </c>
      <c r="B16" s="35"/>
      <c r="C16" s="111"/>
      <c r="D16" s="108">
        <f>E16+F16</f>
        <v>0</v>
      </c>
      <c r="E16" s="108"/>
      <c r="F16" s="108"/>
      <c r="G16" s="51"/>
    </row>
    <row r="17" spans="1:7" ht="17.100000000000001" customHeight="1">
      <c r="A17" s="143" t="s">
        <v>77</v>
      </c>
      <c r="B17" s="143"/>
      <c r="C17" s="143"/>
      <c r="D17" s="143"/>
      <c r="E17" s="143"/>
      <c r="F17" s="143"/>
      <c r="G17" s="143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Zeros="0" topLeftCell="A7" workbookViewId="0">
      <selection activeCell="E31" sqref="E31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7.12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78</v>
      </c>
      <c r="B1" s="86"/>
      <c r="C1" s="86" t="s">
        <v>79</v>
      </c>
      <c r="D1" s="87"/>
    </row>
    <row r="2" spans="1:5" ht="51.75" customHeight="1">
      <c r="A2" s="145" t="s">
        <v>182</v>
      </c>
      <c r="B2" s="145"/>
      <c r="C2" s="145"/>
      <c r="D2" s="145"/>
      <c r="E2" s="145"/>
    </row>
    <row r="3" spans="1:5" ht="17.100000000000001" customHeight="1">
      <c r="B3" s="86" t="s">
        <v>79</v>
      </c>
      <c r="C3" s="86" t="s">
        <v>79</v>
      </c>
      <c r="D3" s="87"/>
      <c r="E3" s="88" t="s">
        <v>62</v>
      </c>
    </row>
    <row r="4" spans="1:5" s="81" customFormat="1" ht="17.100000000000001" customHeight="1">
      <c r="A4" s="146" t="s">
        <v>63</v>
      </c>
      <c r="B4" s="146" t="s">
        <v>80</v>
      </c>
      <c r="C4" s="146"/>
      <c r="D4" s="148" t="s">
        <v>81</v>
      </c>
      <c r="E4" s="146" t="s">
        <v>4</v>
      </c>
    </row>
    <row r="5" spans="1:5" s="81" customFormat="1" ht="17.100000000000001" customHeight="1">
      <c r="A5" s="146"/>
      <c r="B5" s="89" t="s">
        <v>68</v>
      </c>
      <c r="C5" s="89" t="s">
        <v>69</v>
      </c>
      <c r="D5" s="149"/>
      <c r="E5" s="146"/>
    </row>
    <row r="6" spans="1:5" ht="17.100000000000001" customHeight="1">
      <c r="A6" s="90"/>
      <c r="B6" s="91" t="s">
        <v>7</v>
      </c>
      <c r="C6" s="91"/>
      <c r="D6" s="119">
        <v>27062416.579999998</v>
      </c>
      <c r="E6" s="90"/>
    </row>
    <row r="7" spans="1:5" ht="17.100000000000001" customHeight="1">
      <c r="A7" s="92">
        <v>1</v>
      </c>
      <c r="B7" s="93">
        <v>30110</v>
      </c>
      <c r="C7" s="94" t="s">
        <v>82</v>
      </c>
      <c r="D7" s="108">
        <v>2261804.54</v>
      </c>
      <c r="E7" s="90"/>
    </row>
    <row r="8" spans="1:5" ht="17.100000000000001" customHeight="1">
      <c r="A8" s="92">
        <v>2</v>
      </c>
      <c r="B8" s="93">
        <v>30109</v>
      </c>
      <c r="C8" s="94" t="s">
        <v>83</v>
      </c>
      <c r="D8" s="108">
        <v>1298900.1599999999</v>
      </c>
      <c r="E8" s="90"/>
    </row>
    <row r="9" spans="1:5" ht="17.100000000000001" customHeight="1">
      <c r="A9" s="92">
        <v>3</v>
      </c>
      <c r="B9" s="93">
        <v>30108</v>
      </c>
      <c r="C9" s="94" t="s">
        <v>84</v>
      </c>
      <c r="D9" s="108">
        <v>2597800.3199999998</v>
      </c>
      <c r="E9" s="90"/>
    </row>
    <row r="10" spans="1:5" ht="17.100000000000001" customHeight="1">
      <c r="A10" s="92">
        <v>4</v>
      </c>
      <c r="B10" s="93">
        <v>30112</v>
      </c>
      <c r="C10" s="94" t="s">
        <v>85</v>
      </c>
      <c r="D10" s="95">
        <v>159033.13</v>
      </c>
      <c r="E10" s="90"/>
    </row>
    <row r="11" spans="1:5" ht="17.100000000000001" customHeight="1">
      <c r="A11" s="92">
        <v>5</v>
      </c>
      <c r="B11" s="93">
        <v>30113</v>
      </c>
      <c r="C11" s="94" t="s">
        <v>86</v>
      </c>
      <c r="D11" s="96">
        <v>2116680</v>
      </c>
      <c r="E11" s="90"/>
    </row>
    <row r="12" spans="1:5" ht="17.100000000000001" customHeight="1">
      <c r="A12" s="92">
        <v>6</v>
      </c>
      <c r="B12" s="93">
        <v>30107</v>
      </c>
      <c r="C12" s="94" t="s">
        <v>87</v>
      </c>
      <c r="D12" s="96">
        <v>9632390</v>
      </c>
      <c r="E12" s="90"/>
    </row>
    <row r="13" spans="1:5" ht="17.100000000000001" customHeight="1">
      <c r="A13" s="92">
        <v>7</v>
      </c>
      <c r="B13" s="93">
        <v>30102</v>
      </c>
      <c r="C13" s="94" t="s">
        <v>88</v>
      </c>
      <c r="D13" s="96">
        <v>471396</v>
      </c>
      <c r="E13" s="90"/>
    </row>
    <row r="14" spans="1:5" ht="17.100000000000001" customHeight="1">
      <c r="A14" s="92">
        <v>8</v>
      </c>
      <c r="B14" s="93">
        <v>30101</v>
      </c>
      <c r="C14" s="94" t="s">
        <v>89</v>
      </c>
      <c r="D14" s="96">
        <v>4968490.8</v>
      </c>
      <c r="E14" s="90"/>
    </row>
    <row r="15" spans="1:5" ht="17.100000000000001" customHeight="1">
      <c r="A15" s="92">
        <v>9</v>
      </c>
      <c r="B15" s="93">
        <v>30305</v>
      </c>
      <c r="C15" s="94" t="s">
        <v>90</v>
      </c>
      <c r="D15" s="96">
        <v>119160</v>
      </c>
      <c r="E15" s="90"/>
    </row>
    <row r="16" spans="1:5" ht="17.100000000000001" customHeight="1">
      <c r="A16" s="92">
        <v>10</v>
      </c>
      <c r="B16" s="93">
        <v>30302</v>
      </c>
      <c r="C16" s="94" t="s">
        <v>91</v>
      </c>
      <c r="D16" s="96">
        <v>1120514</v>
      </c>
      <c r="E16" s="90"/>
    </row>
    <row r="17" spans="1:5" ht="17.100000000000001" customHeight="1">
      <c r="A17" s="92">
        <v>11</v>
      </c>
      <c r="B17" s="93">
        <v>30399</v>
      </c>
      <c r="C17" s="94" t="s">
        <v>92</v>
      </c>
      <c r="D17" s="97">
        <v>120</v>
      </c>
      <c r="E17" s="90"/>
    </row>
    <row r="18" spans="1:5" ht="17.100000000000001" customHeight="1">
      <c r="A18" s="92">
        <v>12</v>
      </c>
      <c r="B18" s="93">
        <v>30213</v>
      </c>
      <c r="C18" s="94" t="s">
        <v>93</v>
      </c>
      <c r="D18" s="96">
        <v>137634</v>
      </c>
      <c r="E18" s="90"/>
    </row>
    <row r="19" spans="1:5" ht="17.100000000000001" customHeight="1">
      <c r="A19" s="92">
        <v>13</v>
      </c>
      <c r="B19" s="93">
        <v>30228</v>
      </c>
      <c r="C19" s="94" t="s">
        <v>94</v>
      </c>
      <c r="D19" s="96">
        <v>218323.63</v>
      </c>
      <c r="E19" s="90"/>
    </row>
    <row r="20" spans="1:5" ht="17.100000000000001" customHeight="1">
      <c r="A20" s="92">
        <v>14</v>
      </c>
      <c r="B20" s="93">
        <v>30231</v>
      </c>
      <c r="C20" s="94" t="s">
        <v>95</v>
      </c>
      <c r="D20" s="96">
        <v>27000</v>
      </c>
      <c r="E20" s="90"/>
    </row>
    <row r="21" spans="1:5" ht="17.100000000000001" customHeight="1">
      <c r="A21" s="92">
        <v>15</v>
      </c>
      <c r="B21" s="93">
        <v>30208</v>
      </c>
      <c r="C21" s="94" t="s">
        <v>96</v>
      </c>
      <c r="D21" s="96">
        <v>759720</v>
      </c>
      <c r="E21" s="90"/>
    </row>
    <row r="22" spans="1:5" ht="17.100000000000001" customHeight="1">
      <c r="A22" s="92">
        <v>16</v>
      </c>
      <c r="B22" s="93">
        <v>30216</v>
      </c>
      <c r="C22" s="94" t="s">
        <v>97</v>
      </c>
      <c r="D22" s="96">
        <v>38250</v>
      </c>
      <c r="E22" s="90"/>
    </row>
    <row r="23" spans="1:5" ht="17.100000000000001" customHeight="1">
      <c r="A23" s="92">
        <v>17</v>
      </c>
      <c r="B23" s="93">
        <v>30229</v>
      </c>
      <c r="C23" s="94" t="s">
        <v>98</v>
      </c>
      <c r="D23" s="96">
        <v>357000</v>
      </c>
      <c r="E23" s="90"/>
    </row>
    <row r="24" spans="1:5" ht="17.100000000000001" customHeight="1">
      <c r="A24" s="92">
        <v>18</v>
      </c>
      <c r="B24" s="93">
        <v>30299</v>
      </c>
      <c r="C24" s="94" t="s">
        <v>99</v>
      </c>
      <c r="D24" s="96">
        <v>778200</v>
      </c>
      <c r="E24" s="90"/>
    </row>
    <row r="25" spans="1:5" ht="17.100000000000001" customHeight="1">
      <c r="A25" s="147" t="s">
        <v>100</v>
      </c>
      <c r="B25" s="147"/>
      <c r="C25" s="147"/>
      <c r="D25" s="147"/>
      <c r="E25" s="147"/>
    </row>
  </sheetData>
  <mergeCells count="6">
    <mergeCell ref="A2:E2"/>
    <mergeCell ref="B4:C4"/>
    <mergeCell ref="A25:E25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F12" sqref="F12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35.3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101</v>
      </c>
      <c r="C1" s="70"/>
      <c r="D1" s="70"/>
      <c r="E1" s="70"/>
      <c r="F1" s="70"/>
      <c r="G1" s="71"/>
    </row>
    <row r="2" spans="1:9" ht="28.5" customHeight="1">
      <c r="B2" s="151" t="s">
        <v>183</v>
      </c>
      <c r="C2" s="151"/>
      <c r="D2" s="151"/>
      <c r="E2" s="151"/>
      <c r="F2" s="151"/>
      <c r="G2" s="151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0" t="s">
        <v>102</v>
      </c>
      <c r="B4" s="150" t="s">
        <v>7</v>
      </c>
      <c r="C4" s="150" t="s">
        <v>103</v>
      </c>
      <c r="D4" s="150" t="s">
        <v>104</v>
      </c>
      <c r="E4" s="150" t="s">
        <v>105</v>
      </c>
      <c r="F4" s="150"/>
      <c r="G4" s="150"/>
      <c r="H4" s="150" t="s">
        <v>4</v>
      </c>
      <c r="I4" s="80"/>
    </row>
    <row r="5" spans="1:9" s="66" customFormat="1" ht="17.100000000000001" customHeight="1">
      <c r="A5" s="150"/>
      <c r="B5" s="150"/>
      <c r="C5" s="150"/>
      <c r="D5" s="150"/>
      <c r="E5" s="74" t="s">
        <v>106</v>
      </c>
      <c r="F5" s="74" t="s">
        <v>107</v>
      </c>
      <c r="G5" s="74" t="s">
        <v>108</v>
      </c>
      <c r="H5" s="150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2" t="s">
        <v>109</v>
      </c>
      <c r="B7" s="152"/>
      <c r="C7" s="152"/>
      <c r="D7" s="152"/>
      <c r="E7" s="152"/>
      <c r="F7" s="152"/>
      <c r="G7" s="152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E19" sqref="E19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110</v>
      </c>
      <c r="G1" s="42"/>
    </row>
    <row r="2" spans="1:8" ht="22.5">
      <c r="A2" s="153" t="s">
        <v>184</v>
      </c>
      <c r="B2" s="153"/>
      <c r="C2" s="153"/>
      <c r="D2" s="153"/>
      <c r="E2" s="153"/>
      <c r="F2" s="153"/>
      <c r="G2" s="153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8" t="s">
        <v>63</v>
      </c>
      <c r="B4" s="154" t="s">
        <v>64</v>
      </c>
      <c r="C4" s="154"/>
      <c r="D4" s="130" t="s">
        <v>65</v>
      </c>
      <c r="E4" s="130" t="s">
        <v>66</v>
      </c>
      <c r="F4" s="130" t="s">
        <v>67</v>
      </c>
      <c r="G4" s="158" t="s">
        <v>4</v>
      </c>
    </row>
    <row r="5" spans="1:8" s="36" customFormat="1" ht="17.100000000000001" customHeight="1">
      <c r="A5" s="158"/>
      <c r="B5" s="47" t="s">
        <v>68</v>
      </c>
      <c r="C5" s="49" t="s">
        <v>69</v>
      </c>
      <c r="D5" s="130"/>
      <c r="E5" s="130"/>
      <c r="F5" s="130"/>
      <c r="G5" s="158"/>
    </row>
    <row r="6" spans="1:8" s="37" customFormat="1" ht="17.100000000000001" customHeight="1">
      <c r="A6" s="50"/>
      <c r="B6" s="155" t="s">
        <v>7</v>
      </c>
      <c r="C6" s="156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7" t="s">
        <v>111</v>
      </c>
      <c r="B12" s="157"/>
      <c r="C12" s="157"/>
      <c r="D12" s="157"/>
      <c r="E12" s="157"/>
      <c r="F12" s="157"/>
      <c r="G12" s="157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K23" sqref="K23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23.125" style="26" customWidth="1"/>
    <col min="7" max="16384" width="8" style="26"/>
  </cols>
  <sheetData>
    <row r="1" spans="1:6">
      <c r="A1" s="26" t="s">
        <v>112</v>
      </c>
      <c r="F1" s="27"/>
    </row>
    <row r="2" spans="1:6" ht="22.5">
      <c r="A2" s="159" t="s">
        <v>185</v>
      </c>
      <c r="B2" s="159"/>
      <c r="C2" s="159"/>
      <c r="D2" s="159"/>
      <c r="E2" s="159"/>
      <c r="F2" s="159"/>
    </row>
    <row r="3" spans="1:6">
      <c r="B3" s="28"/>
      <c r="C3" s="29"/>
      <c r="D3" s="29"/>
      <c r="E3" s="160" t="s">
        <v>113</v>
      </c>
      <c r="F3" s="160"/>
    </row>
    <row r="4" spans="1:6" ht="17.25" customHeight="1">
      <c r="A4" s="164" t="s">
        <v>63</v>
      </c>
      <c r="B4" s="165" t="s">
        <v>114</v>
      </c>
      <c r="C4" s="30"/>
      <c r="D4" s="161" t="s">
        <v>115</v>
      </c>
      <c r="E4" s="162"/>
      <c r="F4" s="163"/>
    </row>
    <row r="5" spans="1:6" ht="17.25" customHeight="1">
      <c r="A5" s="164"/>
      <c r="B5" s="16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116</v>
      </c>
      <c r="C7" s="33"/>
      <c r="D7" s="33"/>
      <c r="E7" s="33"/>
      <c r="F7" s="33"/>
    </row>
    <row r="8" spans="1:6" ht="17.25" customHeight="1">
      <c r="A8" s="31">
        <v>2</v>
      </c>
      <c r="B8" s="35" t="s">
        <v>117</v>
      </c>
      <c r="C8" s="33"/>
      <c r="D8" s="33"/>
      <c r="E8" s="33"/>
      <c r="F8" s="33"/>
    </row>
    <row r="9" spans="1:6" ht="17.25" customHeight="1">
      <c r="A9" s="31">
        <v>3</v>
      </c>
      <c r="B9" s="35" t="s">
        <v>118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2023-10-13T03:18:13Z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