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郭小光\财基科\预算\2023\北京市密云区第十幼儿园2023年预算公开\密云区教委关于2023年预算公开的通知11\"/>
    </mc:Choice>
  </mc:AlternateContent>
  <bookViews>
    <workbookView xWindow="0" yWindow="0" windowWidth="22950" windowHeight="1128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62913" concurrentCalc="0"/>
</workbook>
</file>

<file path=xl/calcChain.xml><?xml version="1.0" encoding="utf-8"?>
<calcChain xmlns="http://schemas.openxmlformats.org/spreadsheetml/2006/main">
  <c r="D6" i="1" l="1"/>
  <c r="F6" i="9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C11" i="8"/>
  <c r="B11" i="8"/>
  <c r="B6" i="7"/>
  <c r="B7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<sst xmlns="http://schemas.openxmlformats.org/spreadsheetml/2006/main" count="307" uniqueCount="197">
  <si>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</si>
  <si>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</si>
  <si>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</si>
  <si>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</si>
  <si>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</si>
  <si>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</si>
  <si>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</si>
  <si>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</si>
  <si>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</si>
  <si>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</si>
  <si>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</si>
  <si>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</si>
  <si>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</si>
  <si>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</si>
  <si>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</si>
  <si>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</si>
  <si>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</si>
  <si>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</si>
  <si>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</si>
  <si>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</si>
  <si>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</si>
  <si>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</si>
  <si>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</si>
  <si>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</si>
  <si>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</si>
  <si>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</si>
  <si>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</si>
  <si>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</si>
  <si>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</si>
  <si>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</si>
  <si>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</si>
  <si>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</si>
  <si>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</si>
  <si>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</si>
  <si>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</si>
  <si>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</si>
  <si>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</si>
  <si>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</si>
  <si>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</si>
  <si>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</si>
  <si>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</si>
  <si>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</si>
  <si>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</si>
  <si>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</si>
  <si>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</si>
  <si>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</si>
  <si>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</si>
  <si>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</si>
  <si>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</si>
  <si>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</si>
  <si>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</si>
  <si>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</si>
  <si>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</si>
  <si>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</si>
  <si>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</si>
  <si>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</si>
  <si>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</si>
  <si>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</si>
  <si>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</si>
  <si>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</si>
  <si>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</si>
  <si>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</si>
  <si>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</si>
  <si>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</si>
  <si>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</si>
  <si>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</si>
  <si>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</si>
  <si>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</si>
  <si>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</si>
  <si>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</si>
  <si>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</si>
  <si>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</si>
  <si>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</si>
  <si>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</si>
  <si>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</si>
  <si>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</si>
  <si>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</si>
  <si>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</si>
  <si>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</si>
  <si>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</si>
  <si>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</si>
  <si>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</si>
  <si>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</si>
  <si>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</si>
  <si>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</si>
  <si>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</si>
  <si>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</si>
  <si>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</si>
  <si>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</si>
  <si>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</si>
  <si>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</si>
  <si>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</si>
  <si>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</si>
  <si>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</si>
  <si>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</si>
  <si>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</si>
  <si>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</si>
  <si>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</si>
  <si>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</si>
  <si>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</si>
  <si>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</si>
  <si>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</si>
  <si>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</si>
  <si>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</si>
  <si>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</si>
  <si>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</si>
  <si>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</si>
  <si>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</si>
  <si>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</si>
  <si>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</si>
  <si>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</si>
  <si>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</si>
  <si>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</si>
  <si>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</si>
  <si>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</si>
  <si>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</si>
  <si>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</si>
  <si>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</si>
  <si>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</si>
  <si>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</si>
  <si>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</si>
  <si>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</si>
  <si>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</si>
  <si>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</si>
  <si>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</si>
  <si>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</si>
  <si>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</si>
  <si>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</si>
  <si>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</si>
  <si>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</si>
  <si>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</si>
  <si>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</si>
  <si>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</si>
  <si>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</si>
  <si>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</si>
  <si>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</si>
  <si>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</si>
  <si>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</si>
  <si>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</si>
  <si>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</si>
  <si>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</si>
  <si>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</si>
  <si>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</si>
  <si>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</si>
  <si>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</si>
  <si>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</si>
  <si>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</si>
  <si>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</si>
  <si>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</si>
  <si>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</si>
  <si>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</si>
  <si>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</si>
  <si>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</si>
  <si>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</si>
  <si>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</si>
  <si>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</si>
  <si>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</si>
  <si>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</si>
  <si>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</si>
  <si>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</si>
  <si>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</si>
  <si>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</si>
  <si>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</si>
  <si>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</si>
  <si>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</si>
  <si>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</si>
  <si>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</si>
  <si>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</si>
  <si>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</si>
  <si>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</si>
  <si>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</si>
  <si>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北京市密云区第十幼儿园2023年收支总体情况表</t>
    <phoneticPr fontId="35" type="noConversion"/>
  </si>
  <si>
    <t>北京市密云区第十幼儿园2023年收入总体情况表</t>
    <phoneticPr fontId="35" type="noConversion"/>
  </si>
  <si>
    <t>学前教育</t>
  </si>
  <si>
    <t>2080505</t>
  </si>
  <si>
    <t>机关事业单位基本养老保险缴费支出</t>
  </si>
  <si>
    <t>机关事业单位职业年金缴费支出</t>
  </si>
  <si>
    <t>事业单位医疗</t>
  </si>
  <si>
    <t>北京市密云区第十幼儿园2023年支出总体情况表</t>
    <phoneticPr fontId="35" type="noConversion"/>
  </si>
  <si>
    <t>北京市密云区第十幼儿园（单位名称）2023年财政拨款收支总体情况表</t>
    <phoneticPr fontId="35" type="noConversion"/>
  </si>
  <si>
    <t>北京市密云区第十幼儿园2023年一般公共预算基本支出情况表</t>
    <phoneticPr fontId="35" type="noConversion"/>
  </si>
  <si>
    <t>其他对个人和家庭的补助</t>
    <phoneticPr fontId="35" type="noConversion"/>
  </si>
  <si>
    <t>取暖费</t>
    <phoneticPr fontId="35" type="noConversion"/>
  </si>
  <si>
    <t>维修（护）费</t>
    <phoneticPr fontId="35" type="noConversion"/>
  </si>
  <si>
    <t>培训费</t>
    <phoneticPr fontId="35" type="noConversion"/>
  </si>
  <si>
    <t>福利费</t>
    <phoneticPr fontId="35" type="noConversion"/>
  </si>
  <si>
    <t>工会经费</t>
    <phoneticPr fontId="35" type="noConversion"/>
  </si>
  <si>
    <t>其他商品和服务支出</t>
    <phoneticPr fontId="35" type="noConversion"/>
  </si>
  <si>
    <t>无</t>
    <phoneticPr fontId="35" type="noConversion"/>
  </si>
  <si>
    <t>北京市密云区第十幼儿园2023年一般公共预算支出情况表</t>
    <phoneticPr fontId="35" type="noConversion"/>
  </si>
  <si>
    <t>北京市密云区第十幼儿园</t>
    <phoneticPr fontId="35" type="noConversion"/>
  </si>
  <si>
    <t>保障人员支出和学校各项工作正常有序开展；均能以100%的标准来完成。</t>
  </si>
  <si>
    <t>资金及时拨付，工资、社保按月及时发放和缴纳，公用支出及学生支出按进度及时结算，保障全年按时完成。</t>
  </si>
  <si>
    <t>保障了学校工作平稳有序进行。</t>
  </si>
  <si>
    <t>有效提升了学校的教育教学水平，提高了社会对学校工作的满意度。</t>
  </si>
  <si>
    <t>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  <phoneticPr fontId="35" type="noConversion"/>
  </si>
  <si>
    <t>无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</si>
</sst>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.00_);[Red]\(0.00\)"/>
    <numFmt numFmtId="178" formatCode="0_);[Red]\(0\)"/>
    <numFmt numFmtId="179" formatCode="0_ "/>
  </numFmts>
  <fonts count="4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20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4" fontId="0" fillId="0" borderId="8" xfId="0" applyNumberFormat="1" applyFont="1" applyFill="1" applyBorder="1" applyAlignment="1" applyProtection="1">
      <alignment horizontal="right" vertical="center"/>
    </xf>
    <xf numFmtId="4" fontId="0" fillId="0" borderId="8" xfId="0" applyNumberFormat="1" applyFont="1" applyFill="1" applyBorder="1" applyAlignment="1" applyProtection="1">
      <alignment horizontal="right" vertical="center" wrapText="1"/>
    </xf>
    <xf numFmtId="0" fontId="38" fillId="0" borderId="18" xfId="0" applyFont="1" applyBorder="1" applyAlignment="1">
      <alignment horizontal="center" vertical="center"/>
    </xf>
    <xf numFmtId="0" fontId="38" fillId="0" borderId="18" xfId="0" applyFont="1" applyBorder="1" applyAlignment="1">
      <alignment vertical="center"/>
    </xf>
    <xf numFmtId="4" fontId="0" fillId="0" borderId="17" xfId="0" applyNumberFormat="1" applyFont="1" applyFill="1" applyBorder="1" applyAlignment="1" applyProtection="1">
      <alignment horizontal="right" vertical="center"/>
    </xf>
    <xf numFmtId="0" fontId="41" fillId="0" borderId="8" xfId="0" applyNumberFormat="1" applyFont="1" applyBorder="1" applyAlignment="1">
      <alignment vertical="center"/>
    </xf>
    <xf numFmtId="176" fontId="36" fillId="0" borderId="8" xfId="0" applyNumberFormat="1" applyFont="1" applyBorder="1" applyAlignment="1">
      <alignment horizontal="right" vertical="center" wrapText="1"/>
    </xf>
    <xf numFmtId="178" fontId="37" fillId="0" borderId="0" xfId="0" applyNumberFormat="1" applyFont="1" applyFill="1" applyBorder="1" applyAlignment="1" applyProtection="1">
      <alignment horizontal="center" vertical="top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9" fillId="0" borderId="0" xfId="0" applyNumberFormat="1" applyFont="1" applyFill="1" applyBorder="1" applyAlignment="1" applyProtection="1">
      <alignment horizontal="center" vertical="top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40" fillId="0" borderId="0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38" fillId="0" borderId="22" xfId="0" applyFont="1" applyBorder="1" applyAlignment="1">
      <alignment horizontal="left" vertical="center" wrapText="1"/>
    </xf>
    <xf numFmtId="0" fontId="38" fillId="0" borderId="19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2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K26" sqref="K26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9" t="s">
        <v>171</v>
      </c>
      <c r="B2" s="130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32" t="s">
        <v>1</v>
      </c>
      <c r="L3" s="132"/>
    </row>
    <row r="4" spans="1:12" s="111" customFormat="1" ht="21.95" customHeight="1">
      <c r="A4" s="133" t="s">
        <v>2</v>
      </c>
      <c r="B4" s="133"/>
      <c r="C4" s="134" t="s">
        <v>3</v>
      </c>
      <c r="D4" s="135"/>
      <c r="E4" s="135"/>
      <c r="F4" s="135"/>
      <c r="G4" s="135"/>
      <c r="H4" s="135"/>
      <c r="I4" s="135"/>
      <c r="J4" s="135"/>
      <c r="K4" s="136"/>
      <c r="L4" s="133" t="s">
        <v>4</v>
      </c>
    </row>
    <row r="5" spans="1:12" s="111" customFormat="1" ht="17.100000000000001" customHeight="1">
      <c r="A5" s="137" t="s">
        <v>5</v>
      </c>
      <c r="B5" s="137" t="s">
        <v>6</v>
      </c>
      <c r="C5" s="137" t="s">
        <v>5</v>
      </c>
      <c r="D5" s="137" t="s">
        <v>7</v>
      </c>
      <c r="E5" s="133" t="s">
        <v>8</v>
      </c>
      <c r="F5" s="133"/>
      <c r="G5" s="133"/>
      <c r="H5" s="133"/>
      <c r="I5" s="139" t="s">
        <v>9</v>
      </c>
      <c r="J5" s="139" t="s">
        <v>10</v>
      </c>
      <c r="K5" s="139" t="s">
        <v>11</v>
      </c>
      <c r="L5" s="133"/>
    </row>
    <row r="6" spans="1:12" s="111" customFormat="1" ht="31.5" customHeight="1">
      <c r="A6" s="138"/>
      <c r="B6" s="138"/>
      <c r="C6" s="138"/>
      <c r="D6" s="138"/>
      <c r="E6" s="48" t="s">
        <v>12</v>
      </c>
      <c r="F6" s="117" t="s">
        <v>13</v>
      </c>
      <c r="G6" s="117" t="s">
        <v>14</v>
      </c>
      <c r="H6" s="117" t="s">
        <v>15</v>
      </c>
      <c r="I6" s="140"/>
      <c r="J6" s="140"/>
      <c r="K6" s="140"/>
      <c r="L6" s="133"/>
    </row>
    <row r="7" spans="1:12" s="37" customFormat="1" ht="17.100000000000001" customHeight="1">
      <c r="A7" s="59" t="s">
        <v>16</v>
      </c>
      <c r="B7" s="51">
        <v>11109273.33</v>
      </c>
      <c r="C7" s="59" t="s">
        <v>17</v>
      </c>
      <c r="D7" s="51">
        <v>11109273.33</v>
      </c>
      <c r="E7" s="51">
        <v>11109273.33</v>
      </c>
      <c r="F7" s="51">
        <v>11109273.33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v>11109273.33</v>
      </c>
      <c r="C15" s="59" t="s">
        <v>29</v>
      </c>
      <c r="D15" s="51">
        <v>11109273.33</v>
      </c>
      <c r="E15" s="51">
        <v>11109273.33</v>
      </c>
      <c r="F15" s="51">
        <v>11109273.33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11109273.33</v>
      </c>
      <c r="C18" s="59" t="s">
        <v>34</v>
      </c>
      <c r="D18" s="51">
        <v>11109273.33</v>
      </c>
      <c r="E18" s="51">
        <v>11109273.33</v>
      </c>
      <c r="F18" s="51">
        <v>11109273.33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119</v>
      </c>
    </row>
    <row r="2" spans="1:6" ht="22.5">
      <c r="A2" s="164" t="s">
        <v>120</v>
      </c>
      <c r="B2" s="171"/>
      <c r="C2" s="164"/>
      <c r="D2" s="164"/>
      <c r="E2" s="164"/>
      <c r="F2" s="164"/>
    </row>
    <row r="3" spans="1:6" ht="14.25">
      <c r="A3" s="16"/>
      <c r="B3" s="17"/>
      <c r="C3" s="18"/>
      <c r="F3" s="19" t="s">
        <v>62</v>
      </c>
    </row>
    <row r="4" spans="1:6" ht="29.1" customHeight="1">
      <c r="A4" s="169" t="s">
        <v>63</v>
      </c>
      <c r="B4" s="174" t="s">
        <v>114</v>
      </c>
      <c r="C4" s="166" t="s">
        <v>115</v>
      </c>
      <c r="D4" s="172"/>
      <c r="E4" s="172"/>
      <c r="F4" s="173"/>
    </row>
    <row r="5" spans="1:6" ht="17.25" customHeight="1">
      <c r="A5" s="169"/>
      <c r="B5" s="174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topLeftCell="A16" workbookViewId="0">
      <selection activeCell="B27" sqref="B27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88" t="s">
        <v>121</v>
      </c>
      <c r="B1" s="188"/>
      <c r="C1" s="188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89" t="s">
        <v>122</v>
      </c>
      <c r="B2" s="189"/>
      <c r="C2" s="189"/>
      <c r="D2" s="189"/>
    </row>
    <row r="3" spans="1:16384" s="10" customFormat="1" ht="24" customHeight="1">
      <c r="A3" s="190" t="s">
        <v>123</v>
      </c>
      <c r="B3" s="190"/>
      <c r="C3" s="190"/>
      <c r="D3" s="190"/>
    </row>
    <row r="4" spans="1:16384" s="10" customFormat="1" ht="42" customHeight="1">
      <c r="A4" s="12" t="s">
        <v>124</v>
      </c>
      <c r="B4" s="191" t="s">
        <v>190</v>
      </c>
      <c r="C4" s="175"/>
      <c r="D4" s="175"/>
    </row>
    <row r="5" spans="1:16384" s="10" customFormat="1" ht="39.950000000000003" customHeight="1">
      <c r="A5" s="175" t="s">
        <v>125</v>
      </c>
      <c r="B5" s="175" t="s">
        <v>126</v>
      </c>
      <c r="C5" s="175"/>
      <c r="D5" s="12">
        <v>1110.93</v>
      </c>
    </row>
    <row r="6" spans="1:16384" s="10" customFormat="1" ht="39.950000000000003" customHeight="1">
      <c r="A6" s="175"/>
      <c r="B6" s="175" t="s">
        <v>127</v>
      </c>
      <c r="C6" s="175"/>
      <c r="D6" s="12">
        <v>1110.93</v>
      </c>
    </row>
    <row r="7" spans="1:16384" s="10" customFormat="1" ht="39.950000000000003" customHeight="1">
      <c r="A7" s="175"/>
      <c r="B7" s="175" t="s">
        <v>128</v>
      </c>
      <c r="C7" s="175"/>
      <c r="D7" s="12"/>
      <c r="G7" s="13"/>
    </row>
    <row r="8" spans="1:16384" s="10" customFormat="1" ht="75.95" customHeight="1">
      <c r="A8" s="12" t="s">
        <v>129</v>
      </c>
      <c r="B8" s="183" t="s">
        <v>195</v>
      </c>
      <c r="C8" s="184"/>
      <c r="D8" s="185"/>
    </row>
    <row r="9" spans="1:16384" s="10" customFormat="1" ht="39.950000000000003" customHeight="1">
      <c r="A9" s="175" t="s">
        <v>130</v>
      </c>
      <c r="B9" s="12" t="s">
        <v>131</v>
      </c>
      <c r="C9" s="175" t="s">
        <v>132</v>
      </c>
      <c r="D9" s="175"/>
    </row>
    <row r="10" spans="1:16384" s="10" customFormat="1" ht="51.95" customHeight="1">
      <c r="A10" s="175"/>
      <c r="B10" s="12"/>
      <c r="C10" s="186" t="s">
        <v>191</v>
      </c>
      <c r="D10" s="187"/>
    </row>
    <row r="11" spans="1:16384" s="10" customFormat="1" ht="87.95" customHeight="1">
      <c r="A11" s="175"/>
      <c r="B11" s="12"/>
      <c r="C11" s="179" t="s">
        <v>192</v>
      </c>
      <c r="D11" s="180"/>
    </row>
    <row r="12" spans="1:16384" s="10" customFormat="1" ht="99.95" customHeight="1">
      <c r="A12" s="175"/>
      <c r="B12" s="12"/>
      <c r="C12" s="179" t="s">
        <v>193</v>
      </c>
      <c r="D12" s="180"/>
    </row>
    <row r="13" spans="1:16384" s="10" customFormat="1" ht="60.95" customHeight="1">
      <c r="A13" s="175"/>
      <c r="B13" s="12"/>
      <c r="C13" s="181" t="s">
        <v>194</v>
      </c>
      <c r="D13" s="182"/>
    </row>
    <row r="14" spans="1:16384" s="10" customFormat="1" ht="60.95" customHeight="1">
      <c r="A14" s="175"/>
      <c r="B14" s="12"/>
      <c r="C14" s="175"/>
      <c r="D14" s="175"/>
    </row>
    <row r="15" spans="1:16384" s="10" customFormat="1" ht="60.95" customHeight="1">
      <c r="A15" s="175"/>
      <c r="B15" s="12"/>
      <c r="C15" s="175"/>
      <c r="D15" s="175"/>
    </row>
    <row r="16" spans="1:16384" s="10" customFormat="1" ht="48" customHeight="1">
      <c r="A16" s="175"/>
      <c r="B16" s="12"/>
      <c r="C16" s="175"/>
      <c r="D16" s="175"/>
    </row>
    <row r="17" spans="1:4" s="10" customFormat="1" ht="60.95" customHeight="1">
      <c r="A17" s="175"/>
      <c r="B17" s="12"/>
      <c r="C17" s="175"/>
      <c r="D17" s="175"/>
    </row>
    <row r="18" spans="1:4" s="10" customFormat="1" ht="36.950000000000003" customHeight="1">
      <c r="A18" s="175"/>
      <c r="B18" s="12"/>
      <c r="C18" s="175"/>
      <c r="D18" s="175"/>
    </row>
    <row r="19" spans="1:4" s="10" customFormat="1">
      <c r="A19" s="175"/>
      <c r="B19" s="12" t="s">
        <v>133</v>
      </c>
      <c r="C19" s="176" t="s">
        <v>133</v>
      </c>
      <c r="D19" s="176"/>
    </row>
    <row r="20" spans="1:4" s="10" customFormat="1">
      <c r="A20" s="12" t="s">
        <v>134</v>
      </c>
      <c r="B20" s="177" t="s">
        <v>196</v>
      </c>
      <c r="C20" s="178"/>
      <c r="D20" s="178"/>
    </row>
    <row r="22" spans="1:4" s="10" customFormat="1">
      <c r="A22" s="10" t="s">
        <v>135</v>
      </c>
    </row>
    <row r="23" spans="1:4" s="10" customFormat="1">
      <c r="A23" s="10" t="s">
        <v>136</v>
      </c>
    </row>
    <row r="24" spans="1:4" s="10" customFormat="1">
      <c r="A24" s="10" t="s">
        <v>137</v>
      </c>
    </row>
    <row r="25" spans="1:4" s="10" customFormat="1">
      <c r="A25" s="10" t="s">
        <v>138</v>
      </c>
    </row>
    <row r="26" spans="1:4" s="10" customFormat="1">
      <c r="A26" s="10" t="s">
        <v>139</v>
      </c>
    </row>
    <row r="27" spans="1:4" s="10" customFormat="1">
      <c r="A27" s="10" t="s">
        <v>140</v>
      </c>
    </row>
  </sheetData>
  <mergeCells count="22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9:A19"/>
    <mergeCell ref="C16:D16"/>
    <mergeCell ref="C17:D17"/>
    <mergeCell ref="C18:D18"/>
    <mergeCell ref="C19:D19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98" t="s">
        <v>141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</row>
    <row r="3" spans="1:16 16383:16384" s="1" customFormat="1" ht="13.5">
      <c r="A3" s="199" t="s">
        <v>142</v>
      </c>
      <c r="B3" s="199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200" t="s">
        <v>143</v>
      </c>
      <c r="P3" s="200"/>
    </row>
    <row r="4" spans="1:16 16383:16384" s="1" customFormat="1" ht="13.5">
      <c r="A4" s="193" t="s">
        <v>144</v>
      </c>
      <c r="B4" s="193" t="s">
        <v>145</v>
      </c>
      <c r="C4" s="193" t="s">
        <v>146</v>
      </c>
      <c r="D4" s="193" t="s">
        <v>147</v>
      </c>
      <c r="E4" s="193" t="s">
        <v>148</v>
      </c>
      <c r="F4" s="193" t="s">
        <v>149</v>
      </c>
      <c r="G4" s="193" t="s">
        <v>150</v>
      </c>
      <c r="H4" s="193"/>
      <c r="I4" s="193" t="s">
        <v>151</v>
      </c>
      <c r="J4" s="193" t="s">
        <v>152</v>
      </c>
      <c r="K4" s="193" t="s">
        <v>153</v>
      </c>
      <c r="L4" s="193" t="s">
        <v>154</v>
      </c>
      <c r="M4" s="193" t="s">
        <v>155</v>
      </c>
      <c r="N4" s="193" t="s">
        <v>156</v>
      </c>
      <c r="O4" s="193" t="s">
        <v>157</v>
      </c>
      <c r="P4" s="193" t="s">
        <v>158</v>
      </c>
    </row>
    <row r="5" spans="1:16 16383:16384" s="1" customFormat="1" ht="13.5">
      <c r="A5" s="193"/>
      <c r="B5" s="193"/>
      <c r="C5" s="193"/>
      <c r="D5" s="193"/>
      <c r="E5" s="193"/>
      <c r="F5" s="193"/>
      <c r="G5" s="6" t="s">
        <v>159</v>
      </c>
      <c r="H5" s="6" t="s">
        <v>10</v>
      </c>
      <c r="I5" s="193"/>
      <c r="J5" s="193"/>
      <c r="K5" s="193"/>
      <c r="L5" s="193"/>
      <c r="M5" s="193"/>
      <c r="N5" s="193"/>
      <c r="O5" s="193"/>
      <c r="P5" s="193"/>
    </row>
    <row r="6" spans="1:16 16383:16384" s="1" customFormat="1">
      <c r="A6" s="195"/>
      <c r="B6" s="194"/>
      <c r="C6" s="194"/>
      <c r="D6" s="194"/>
      <c r="E6" s="194"/>
      <c r="F6" s="192"/>
      <c r="G6" s="192"/>
      <c r="H6" s="192"/>
      <c r="I6" s="194"/>
      <c r="J6" s="7" t="s">
        <v>160</v>
      </c>
      <c r="K6" s="7" t="s">
        <v>161</v>
      </c>
      <c r="L6" s="7"/>
      <c r="M6" s="7"/>
      <c r="N6" s="7"/>
      <c r="O6" s="7"/>
      <c r="P6" s="7" t="s">
        <v>162</v>
      </c>
      <c r="XFC6" s="9"/>
      <c r="XFD6" s="9"/>
    </row>
    <row r="7" spans="1:16 16383:16384" s="1" customFormat="1">
      <c r="A7" s="196"/>
      <c r="B7" s="194"/>
      <c r="C7" s="194"/>
      <c r="D7" s="194"/>
      <c r="E7" s="194"/>
      <c r="F7" s="192"/>
      <c r="G7" s="192"/>
      <c r="H7" s="192"/>
      <c r="I7" s="194"/>
      <c r="J7" s="7" t="s">
        <v>160</v>
      </c>
      <c r="K7" s="7" t="s">
        <v>161</v>
      </c>
      <c r="L7" s="7"/>
      <c r="M7" s="7"/>
      <c r="N7" s="7"/>
      <c r="O7" s="7"/>
      <c r="P7" s="7" t="s">
        <v>162</v>
      </c>
      <c r="XFC7" s="9"/>
      <c r="XFD7" s="9"/>
    </row>
    <row r="8" spans="1:16 16383:16384" s="1" customFormat="1">
      <c r="A8" s="196"/>
      <c r="B8" s="194"/>
      <c r="C8" s="194"/>
      <c r="D8" s="194"/>
      <c r="E8" s="194"/>
      <c r="F8" s="192"/>
      <c r="G8" s="192"/>
      <c r="H8" s="192"/>
      <c r="I8" s="194"/>
      <c r="J8" s="7" t="s">
        <v>160</v>
      </c>
      <c r="K8" s="7" t="s">
        <v>163</v>
      </c>
      <c r="L8" s="7"/>
      <c r="M8" s="7"/>
      <c r="N8" s="7"/>
      <c r="O8" s="7"/>
      <c r="P8" s="7" t="s">
        <v>162</v>
      </c>
      <c r="XFC8" s="9"/>
      <c r="XFD8" s="9"/>
    </row>
    <row r="9" spans="1:16 16383:16384" s="1" customFormat="1">
      <c r="A9" s="196"/>
      <c r="B9" s="194"/>
      <c r="C9" s="194"/>
      <c r="D9" s="194"/>
      <c r="E9" s="194"/>
      <c r="F9" s="192"/>
      <c r="G9" s="192"/>
      <c r="H9" s="192"/>
      <c r="I9" s="194"/>
      <c r="J9" s="7" t="s">
        <v>160</v>
      </c>
      <c r="K9" s="7" t="s">
        <v>164</v>
      </c>
      <c r="L9" s="7"/>
      <c r="M9" s="7"/>
      <c r="N9" s="7"/>
      <c r="O9" s="7"/>
      <c r="P9" s="7" t="s">
        <v>162</v>
      </c>
      <c r="XFC9" s="9"/>
      <c r="XFD9" s="9"/>
    </row>
    <row r="10" spans="1:16 16383:16384" s="1" customFormat="1">
      <c r="A10" s="196"/>
      <c r="B10" s="194"/>
      <c r="C10" s="194"/>
      <c r="D10" s="194"/>
      <c r="E10" s="194"/>
      <c r="F10" s="192"/>
      <c r="G10" s="192"/>
      <c r="H10" s="192"/>
      <c r="I10" s="194"/>
      <c r="J10" s="7" t="s">
        <v>160</v>
      </c>
      <c r="K10" s="7" t="s">
        <v>165</v>
      </c>
      <c r="L10" s="7"/>
      <c r="M10" s="7"/>
      <c r="N10" s="7"/>
      <c r="O10" s="7"/>
      <c r="P10" s="7" t="s">
        <v>162</v>
      </c>
      <c r="XFC10" s="9"/>
      <c r="XFD10" s="9"/>
    </row>
    <row r="11" spans="1:16 16383:16384" s="1" customFormat="1" ht="22.5">
      <c r="A11" s="196"/>
      <c r="B11" s="194"/>
      <c r="C11" s="194"/>
      <c r="D11" s="194"/>
      <c r="E11" s="194"/>
      <c r="F11" s="192"/>
      <c r="G11" s="192"/>
      <c r="H11" s="192"/>
      <c r="I11" s="194"/>
      <c r="J11" s="7" t="s">
        <v>166</v>
      </c>
      <c r="K11" s="7" t="s">
        <v>167</v>
      </c>
      <c r="L11" s="7"/>
      <c r="M11" s="7"/>
      <c r="N11" s="7"/>
      <c r="O11" s="7"/>
      <c r="P11" s="7" t="s">
        <v>162</v>
      </c>
      <c r="XFC11" s="9"/>
      <c r="XFD11" s="9"/>
    </row>
    <row r="12" spans="1:16 16383:16384" s="1" customFormat="1" ht="22.5">
      <c r="A12" s="196"/>
      <c r="B12" s="194"/>
      <c r="C12" s="194"/>
      <c r="D12" s="194"/>
      <c r="E12" s="194"/>
      <c r="F12" s="192"/>
      <c r="G12" s="192"/>
      <c r="H12" s="192"/>
      <c r="I12" s="194"/>
      <c r="J12" s="7" t="s">
        <v>166</v>
      </c>
      <c r="K12" s="7" t="s">
        <v>168</v>
      </c>
      <c r="L12" s="7"/>
      <c r="M12" s="7"/>
      <c r="N12" s="7"/>
      <c r="O12" s="7"/>
      <c r="P12" s="7" t="s">
        <v>162</v>
      </c>
      <c r="XFC12" s="9"/>
      <c r="XFD12" s="9"/>
    </row>
    <row r="13" spans="1:16 16383:16384" s="1" customFormat="1" ht="22.5">
      <c r="A13" s="197"/>
      <c r="B13" s="194"/>
      <c r="C13" s="194"/>
      <c r="D13" s="194"/>
      <c r="E13" s="194"/>
      <c r="F13" s="192"/>
      <c r="G13" s="192"/>
      <c r="H13" s="192"/>
      <c r="I13" s="194"/>
      <c r="J13" s="7" t="s">
        <v>169</v>
      </c>
      <c r="K13" s="7" t="s">
        <v>170</v>
      </c>
      <c r="L13" s="7"/>
      <c r="M13" s="7"/>
      <c r="N13" s="7"/>
      <c r="O13" s="7"/>
      <c r="P13" s="7" t="s">
        <v>162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A2" sqref="A2:C2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9" t="s">
        <v>172</v>
      </c>
      <c r="B2" s="130"/>
      <c r="C2" s="131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11109273.33</v>
      </c>
      <c r="C5" s="50"/>
    </row>
    <row r="6" spans="1:3" s="37" customFormat="1" ht="17.100000000000001" customHeight="1">
      <c r="A6" s="59" t="s">
        <v>36</v>
      </c>
      <c r="B6" s="51">
        <f>收支总表!F15</f>
        <v>11109273.33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11109273.33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41" t="s">
        <v>178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7" t="s">
        <v>5</v>
      </c>
      <c r="B4" s="137" t="s">
        <v>7</v>
      </c>
      <c r="C4" s="133" t="s">
        <v>8</v>
      </c>
      <c r="D4" s="133"/>
      <c r="E4" s="133"/>
      <c r="F4" s="133"/>
      <c r="G4" s="139" t="s">
        <v>9</v>
      </c>
      <c r="H4" s="137" t="s">
        <v>10</v>
      </c>
      <c r="I4" s="137" t="s">
        <v>11</v>
      </c>
      <c r="J4" s="133" t="s">
        <v>4</v>
      </c>
    </row>
    <row r="5" spans="1:10" s="111" customFormat="1" ht="31.5" customHeight="1">
      <c r="A5" s="138"/>
      <c r="B5" s="138"/>
      <c r="C5" s="48" t="s">
        <v>12</v>
      </c>
      <c r="D5" s="117" t="s">
        <v>13</v>
      </c>
      <c r="E5" s="117" t="s">
        <v>14</v>
      </c>
      <c r="F5" s="117" t="s">
        <v>15</v>
      </c>
      <c r="G5" s="140"/>
      <c r="H5" s="138"/>
      <c r="I5" s="138"/>
      <c r="J5" s="133"/>
    </row>
    <row r="6" spans="1:10" s="37" customFormat="1" ht="17.100000000000001" customHeight="1">
      <c r="A6" s="59" t="s">
        <v>17</v>
      </c>
      <c r="B6" s="51">
        <f>C6+G6+H6+I6</f>
        <v>11109273.33</v>
      </c>
      <c r="C6" s="51">
        <f>D6+E6+F6</f>
        <v>11109273.33</v>
      </c>
      <c r="D6" s="51">
        <f>收支总表!F7</f>
        <v>11109273.33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11109273.33</v>
      </c>
      <c r="C12" s="51">
        <f>C6+C7+C8+C9+C10</f>
        <v>11109273.33</v>
      </c>
      <c r="D12" s="51">
        <f t="shared" ref="D12:I12" si="4">D6+D7+D8+D9+D10</f>
        <v>11109273.33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11109273.33</v>
      </c>
      <c r="C14" s="51">
        <f>C12+C13</f>
        <v>11109273.33</v>
      </c>
      <c r="D14" s="51">
        <f t="shared" ref="D14:I14" si="5">D12+D13</f>
        <v>11109273.33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opLeftCell="A2" workbookViewId="0">
      <selection activeCell="D28" sqref="D28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9" t="s">
        <v>179</v>
      </c>
      <c r="B2" s="130"/>
      <c r="C2" s="131"/>
      <c r="D2" s="131"/>
      <c r="E2" s="131"/>
      <c r="F2" s="131"/>
      <c r="G2" s="131"/>
      <c r="H2" s="131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33" t="s">
        <v>2</v>
      </c>
      <c r="B4" s="133"/>
      <c r="C4" s="134" t="s">
        <v>3</v>
      </c>
      <c r="D4" s="135"/>
      <c r="E4" s="135"/>
      <c r="F4" s="135"/>
      <c r="G4" s="136"/>
      <c r="H4" s="133" t="s">
        <v>4</v>
      </c>
    </row>
    <row r="5" spans="1:8" s="111" customFormat="1" ht="17.100000000000001" customHeight="1">
      <c r="A5" s="137" t="s">
        <v>5</v>
      </c>
      <c r="B5" s="137" t="s">
        <v>6</v>
      </c>
      <c r="C5" s="137" t="s">
        <v>5</v>
      </c>
      <c r="D5" s="134" t="s">
        <v>6</v>
      </c>
      <c r="E5" s="135"/>
      <c r="F5" s="135"/>
      <c r="G5" s="136"/>
      <c r="H5" s="133"/>
    </row>
    <row r="6" spans="1:8" s="111" customFormat="1" ht="30.75" customHeight="1">
      <c r="A6" s="138"/>
      <c r="B6" s="138"/>
      <c r="C6" s="138"/>
      <c r="D6" s="48" t="s">
        <v>12</v>
      </c>
      <c r="E6" s="117" t="s">
        <v>13</v>
      </c>
      <c r="F6" s="117" t="s">
        <v>14</v>
      </c>
      <c r="G6" s="117" t="s">
        <v>15</v>
      </c>
      <c r="H6" s="133"/>
    </row>
    <row r="7" spans="1:8" s="37" customFormat="1" ht="15.95" customHeight="1">
      <c r="A7" s="59" t="s">
        <v>16</v>
      </c>
      <c r="B7" s="51">
        <v>11109273.33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>
        <v>11109273.33</v>
      </c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8486660.6399999987</v>
      </c>
      <c r="E9" s="51">
        <v>8486660.6399999987</v>
      </c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51">
        <v>1667844.8100000003</v>
      </c>
      <c r="E12" s="51">
        <v>1667844.8100000003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122">
        <v>954767.88</v>
      </c>
      <c r="E13" s="123">
        <v>954767.88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60">
        <v>11109273.33</v>
      </c>
      <c r="C28" s="59" t="s">
        <v>29</v>
      </c>
      <c r="D28" s="60">
        <v>11109273.33</v>
      </c>
      <c r="E28" s="60">
        <v>11109273.33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60">
        <v>11109273.33</v>
      </c>
      <c r="C30" s="59" t="s">
        <v>34</v>
      </c>
      <c r="D30" s="60">
        <v>11109273.33</v>
      </c>
      <c r="E30" s="60">
        <v>11109273.33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A2" sqref="A2:G2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9"/>
    </row>
    <row r="2" spans="1:7" ht="21.75">
      <c r="A2" s="143" t="s">
        <v>189</v>
      </c>
      <c r="B2" s="144"/>
      <c r="C2" s="144"/>
      <c r="D2" s="144"/>
      <c r="E2" s="144"/>
      <c r="F2" s="144"/>
      <c r="G2" s="144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45" t="s">
        <v>63</v>
      </c>
      <c r="B4" s="145" t="s">
        <v>64</v>
      </c>
      <c r="C4" s="145"/>
      <c r="D4" s="149" t="s">
        <v>65</v>
      </c>
      <c r="E4" s="149" t="s">
        <v>66</v>
      </c>
      <c r="F4" s="149" t="s">
        <v>67</v>
      </c>
      <c r="G4" s="145" t="s">
        <v>4</v>
      </c>
    </row>
    <row r="5" spans="1:7" s="97" customFormat="1" ht="17.100000000000001" customHeight="1">
      <c r="A5" s="145"/>
      <c r="B5" s="105" t="s">
        <v>68</v>
      </c>
      <c r="C5" s="106" t="s">
        <v>69</v>
      </c>
      <c r="D5" s="149"/>
      <c r="E5" s="149"/>
      <c r="F5" s="149"/>
      <c r="G5" s="145"/>
    </row>
    <row r="6" spans="1:7" s="97" customFormat="1" ht="17.100000000000001" customHeight="1">
      <c r="A6" s="14"/>
      <c r="B6" s="146" t="s">
        <v>7</v>
      </c>
      <c r="C6" s="147"/>
      <c r="D6" s="107">
        <v>11109273.33</v>
      </c>
      <c r="E6" s="107">
        <v>11109273.33</v>
      </c>
      <c r="F6" s="107"/>
      <c r="G6" s="108"/>
    </row>
    <row r="7" spans="1:7" ht="17.100000000000001" customHeight="1">
      <c r="A7" s="109">
        <v>1</v>
      </c>
      <c r="B7" s="124">
        <v>2050201</v>
      </c>
      <c r="C7" s="125" t="s">
        <v>173</v>
      </c>
      <c r="D7" s="107">
        <v>8553794.2499999981</v>
      </c>
      <c r="E7" s="107">
        <v>8553794.2499999981</v>
      </c>
      <c r="F7" s="107"/>
      <c r="G7" s="51"/>
    </row>
    <row r="8" spans="1:7" ht="17.100000000000001" customHeight="1">
      <c r="A8" s="109">
        <v>2</v>
      </c>
      <c r="B8" s="124" t="s">
        <v>174</v>
      </c>
      <c r="C8" s="125" t="s">
        <v>175</v>
      </c>
      <c r="D8" s="107">
        <v>1067140.8</v>
      </c>
      <c r="E8" s="126">
        <v>1067140.8</v>
      </c>
      <c r="F8" s="107"/>
      <c r="G8" s="51"/>
    </row>
    <row r="9" spans="1:7" ht="17.100000000000001" customHeight="1">
      <c r="A9" s="109">
        <v>3</v>
      </c>
      <c r="B9" s="124">
        <v>2080506</v>
      </c>
      <c r="C9" s="125" t="s">
        <v>176</v>
      </c>
      <c r="D9" s="126">
        <v>533570.4</v>
      </c>
      <c r="E9" s="126">
        <v>533570.4</v>
      </c>
      <c r="F9" s="107"/>
      <c r="G9" s="51"/>
    </row>
    <row r="10" spans="1:7" ht="17.100000000000001" customHeight="1">
      <c r="A10" s="109">
        <v>4</v>
      </c>
      <c r="B10" s="124">
        <v>2101102</v>
      </c>
      <c r="C10" s="125" t="s">
        <v>177</v>
      </c>
      <c r="D10" s="107">
        <v>954767.88</v>
      </c>
      <c r="E10" s="107">
        <v>954767.88</v>
      </c>
      <c r="F10" s="107"/>
      <c r="G10" s="51"/>
    </row>
    <row r="11" spans="1:7" ht="17.100000000000001" customHeight="1">
      <c r="A11" s="109">
        <v>5</v>
      </c>
      <c r="B11" s="35"/>
      <c r="C11" s="110"/>
      <c r="D11" s="107"/>
      <c r="E11" s="107"/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48" t="s">
        <v>70</v>
      </c>
      <c r="B17" s="148"/>
      <c r="C17" s="148"/>
      <c r="D17" s="148"/>
      <c r="E17" s="148"/>
      <c r="F17" s="148"/>
      <c r="G17" s="148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workbookViewId="0">
      <selection activeCell="D7" sqref="D7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50" t="s">
        <v>180</v>
      </c>
      <c r="B2" s="150"/>
      <c r="C2" s="150"/>
      <c r="D2" s="150"/>
      <c r="E2" s="150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51" t="s">
        <v>63</v>
      </c>
      <c r="B4" s="151" t="s">
        <v>73</v>
      </c>
      <c r="C4" s="151"/>
      <c r="D4" s="153" t="s">
        <v>74</v>
      </c>
      <c r="E4" s="151" t="s">
        <v>4</v>
      </c>
    </row>
    <row r="5" spans="1:5" s="81" customFormat="1" ht="17.100000000000001" customHeight="1">
      <c r="A5" s="151"/>
      <c r="B5" s="89" t="s">
        <v>68</v>
      </c>
      <c r="C5" s="89" t="s">
        <v>69</v>
      </c>
      <c r="D5" s="154"/>
      <c r="E5" s="151"/>
    </row>
    <row r="6" spans="1:5" ht="17.100000000000001" customHeight="1">
      <c r="A6" s="90"/>
      <c r="B6" s="91" t="s">
        <v>7</v>
      </c>
      <c r="C6" s="91"/>
      <c r="D6" s="92">
        <f>SUM(D7:D37)</f>
        <v>11109273.329999998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1682349.6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216808</v>
      </c>
      <c r="E8" s="90"/>
    </row>
    <row r="9" spans="1:5" ht="17.100000000000001" customHeight="1">
      <c r="A9" s="93">
        <v>3</v>
      </c>
      <c r="B9" s="94"/>
      <c r="C9" s="127"/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77</v>
      </c>
      <c r="D10" s="96">
        <v>4505424</v>
      </c>
      <c r="E10" s="90"/>
    </row>
    <row r="11" spans="1:5" ht="17.100000000000001" customHeight="1">
      <c r="A11" s="93">
        <v>5</v>
      </c>
      <c r="B11" s="94">
        <v>30108</v>
      </c>
      <c r="C11" s="95" t="s">
        <v>78</v>
      </c>
      <c r="D11" s="96">
        <v>1067140.8</v>
      </c>
      <c r="E11" s="90"/>
    </row>
    <row r="12" spans="1:5" ht="17.100000000000001" customHeight="1">
      <c r="A12" s="93">
        <v>6</v>
      </c>
      <c r="B12" s="94">
        <v>30109</v>
      </c>
      <c r="C12" s="95" t="s">
        <v>79</v>
      </c>
      <c r="D12" s="96">
        <v>533570.4</v>
      </c>
      <c r="E12" s="90"/>
    </row>
    <row r="13" spans="1:5" ht="17.100000000000001" customHeight="1">
      <c r="A13" s="93">
        <v>7</v>
      </c>
      <c r="B13" s="94">
        <v>30110</v>
      </c>
      <c r="C13" s="95" t="s">
        <v>80</v>
      </c>
      <c r="D13" s="96">
        <v>954767.88</v>
      </c>
      <c r="E13" s="90"/>
    </row>
    <row r="14" spans="1:5" ht="17.100000000000001" customHeight="1">
      <c r="A14" s="93">
        <v>8</v>
      </c>
      <c r="B14" s="94">
        <v>30111</v>
      </c>
      <c r="C14" s="95" t="s">
        <v>81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82</v>
      </c>
      <c r="D15" s="96">
        <v>67133.61</v>
      </c>
      <c r="E15" s="90"/>
    </row>
    <row r="16" spans="1:5" ht="17.100000000000001" customHeight="1">
      <c r="A16" s="93">
        <v>10</v>
      </c>
      <c r="B16" s="94">
        <v>30113</v>
      </c>
      <c r="C16" s="95" t="s">
        <v>83</v>
      </c>
      <c r="D16" s="96">
        <v>822720</v>
      </c>
      <c r="E16" s="90"/>
    </row>
    <row r="17" spans="1:5" ht="17.100000000000001" customHeight="1">
      <c r="A17" s="93">
        <v>11</v>
      </c>
      <c r="B17" s="94">
        <v>30114</v>
      </c>
      <c r="C17" s="95" t="s">
        <v>84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85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86</v>
      </c>
      <c r="D19" s="96">
        <v>203250</v>
      </c>
      <c r="E19" s="90"/>
    </row>
    <row r="20" spans="1:5" ht="17.100000000000001" customHeight="1">
      <c r="A20" s="93">
        <v>14</v>
      </c>
      <c r="B20" s="94">
        <v>30208</v>
      </c>
      <c r="C20" s="127" t="s">
        <v>182</v>
      </c>
      <c r="D20" s="96">
        <v>134203</v>
      </c>
      <c r="E20" s="90"/>
    </row>
    <row r="21" spans="1:5" ht="17.100000000000001" customHeight="1">
      <c r="A21" s="93">
        <v>15</v>
      </c>
      <c r="B21" s="94">
        <v>30213</v>
      </c>
      <c r="C21" s="127" t="s">
        <v>183</v>
      </c>
      <c r="D21" s="96">
        <v>43694</v>
      </c>
      <c r="E21" s="90"/>
    </row>
    <row r="22" spans="1:5" ht="17.100000000000001" customHeight="1">
      <c r="A22" s="93">
        <v>16</v>
      </c>
      <c r="B22" s="94">
        <v>30216</v>
      </c>
      <c r="C22" s="127" t="s">
        <v>184</v>
      </c>
      <c r="D22" s="96">
        <v>19800</v>
      </c>
      <c r="E22" s="90"/>
    </row>
    <row r="23" spans="1:5" ht="17.100000000000001" customHeight="1">
      <c r="A23" s="93">
        <v>17</v>
      </c>
      <c r="B23" s="94">
        <v>30229</v>
      </c>
      <c r="C23" s="127" t="s">
        <v>185</v>
      </c>
      <c r="D23" s="96">
        <v>184800</v>
      </c>
      <c r="E23" s="90"/>
    </row>
    <row r="24" spans="1:5" ht="17.100000000000001" customHeight="1">
      <c r="A24" s="93">
        <v>18</v>
      </c>
      <c r="B24" s="94">
        <v>30228</v>
      </c>
      <c r="C24" s="127" t="s">
        <v>186</v>
      </c>
      <c r="D24" s="96">
        <v>90782.04</v>
      </c>
      <c r="E24" s="90"/>
    </row>
    <row r="25" spans="1:5" ht="17.100000000000001" customHeight="1">
      <c r="A25" s="93">
        <v>19</v>
      </c>
      <c r="B25" s="94">
        <v>30299</v>
      </c>
      <c r="C25" s="127" t="s">
        <v>187</v>
      </c>
      <c r="D25" s="96">
        <v>582650</v>
      </c>
      <c r="E25" s="90"/>
    </row>
    <row r="26" spans="1:5" ht="17.100000000000001" customHeight="1">
      <c r="A26" s="93">
        <v>20</v>
      </c>
      <c r="B26" s="94">
        <v>30239</v>
      </c>
      <c r="C26" s="95" t="s">
        <v>87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88</v>
      </c>
      <c r="D27" s="96"/>
      <c r="E27" s="90"/>
    </row>
    <row r="28" spans="1:5" ht="17.100000000000001" customHeight="1">
      <c r="A28" s="93">
        <v>22</v>
      </c>
      <c r="B28" s="94">
        <v>30203</v>
      </c>
      <c r="C28" s="95" t="s">
        <v>89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90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91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92</v>
      </c>
      <c r="D31" s="96"/>
      <c r="E31" s="90"/>
    </row>
    <row r="32" spans="1:5" ht="17.100000000000001" customHeight="1">
      <c r="A32" s="93">
        <v>26</v>
      </c>
      <c r="B32" s="94">
        <v>30213</v>
      </c>
      <c r="C32" s="95" t="s">
        <v>93</v>
      </c>
      <c r="D32" s="96"/>
      <c r="E32" s="90"/>
    </row>
    <row r="33" spans="1:5" ht="17.100000000000001" customHeight="1">
      <c r="A33" s="93">
        <v>27</v>
      </c>
      <c r="B33" s="94">
        <v>30299</v>
      </c>
      <c r="C33" s="95" t="s">
        <v>94</v>
      </c>
      <c r="D33" s="96"/>
      <c r="E33" s="90"/>
    </row>
    <row r="34" spans="1:5" ht="17.100000000000001" customHeight="1">
      <c r="A34" s="93">
        <v>28</v>
      </c>
      <c r="B34" s="94">
        <v>31002</v>
      </c>
      <c r="C34" s="95" t="s">
        <v>95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96</v>
      </c>
      <c r="D35" s="96"/>
      <c r="E35" s="90"/>
    </row>
    <row r="36" spans="1:5" ht="17.100000000000001" customHeight="1">
      <c r="A36" s="93">
        <v>30</v>
      </c>
      <c r="B36" s="94">
        <v>30309</v>
      </c>
      <c r="C36" s="95" t="s">
        <v>97</v>
      </c>
      <c r="D36" s="96"/>
      <c r="E36" s="90"/>
    </row>
    <row r="37" spans="1:5" ht="17.100000000000001" customHeight="1">
      <c r="A37" s="93">
        <v>31</v>
      </c>
      <c r="B37" s="94">
        <v>30399</v>
      </c>
      <c r="C37" s="127" t="s">
        <v>181</v>
      </c>
      <c r="D37" s="96">
        <v>180</v>
      </c>
      <c r="E37" s="90"/>
    </row>
    <row r="38" spans="1:5" ht="17.100000000000001" customHeight="1">
      <c r="A38" s="152" t="s">
        <v>98</v>
      </c>
      <c r="B38" s="152"/>
      <c r="C38" s="152"/>
      <c r="D38" s="152"/>
      <c r="E38" s="152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B6" sqref="B6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99</v>
      </c>
      <c r="C1" s="70"/>
      <c r="D1" s="70"/>
      <c r="E1" s="70"/>
      <c r="F1" s="70"/>
      <c r="G1" s="71"/>
    </row>
    <row r="2" spans="1:9" ht="28.5" customHeight="1">
      <c r="B2" s="156" t="s">
        <v>100</v>
      </c>
      <c r="C2" s="156"/>
      <c r="D2" s="156"/>
      <c r="E2" s="156"/>
      <c r="F2" s="156"/>
      <c r="G2" s="156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55" t="s">
        <v>101</v>
      </c>
      <c r="B4" s="155" t="s">
        <v>7</v>
      </c>
      <c r="C4" s="155" t="s">
        <v>102</v>
      </c>
      <c r="D4" s="155" t="s">
        <v>91</v>
      </c>
      <c r="E4" s="155" t="s">
        <v>103</v>
      </c>
      <c r="F4" s="155"/>
      <c r="G4" s="155"/>
      <c r="H4" s="155" t="s">
        <v>4</v>
      </c>
      <c r="I4" s="80"/>
    </row>
    <row r="5" spans="1:9" s="66" customFormat="1" ht="17.100000000000001" customHeight="1">
      <c r="A5" s="155"/>
      <c r="B5" s="155"/>
      <c r="C5" s="155"/>
      <c r="D5" s="155"/>
      <c r="E5" s="74" t="s">
        <v>104</v>
      </c>
      <c r="F5" s="74" t="s">
        <v>105</v>
      </c>
      <c r="G5" s="74" t="s">
        <v>106</v>
      </c>
      <c r="H5" s="155"/>
      <c r="I5" s="80"/>
    </row>
    <row r="6" spans="1:9" ht="17.100000000000001" customHeight="1">
      <c r="A6" s="75">
        <v>2023</v>
      </c>
      <c r="B6" s="128" t="s">
        <v>188</v>
      </c>
      <c r="C6" s="76"/>
      <c r="D6" s="77"/>
      <c r="E6" s="76"/>
      <c r="F6" s="76"/>
      <c r="G6" s="78"/>
      <c r="H6" s="79"/>
    </row>
    <row r="7" spans="1:9" ht="45" customHeight="1">
      <c r="A7" s="157" t="s">
        <v>107</v>
      </c>
      <c r="B7" s="157"/>
      <c r="C7" s="157"/>
      <c r="D7" s="157"/>
      <c r="E7" s="157"/>
      <c r="F7" s="157"/>
      <c r="G7" s="157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108</v>
      </c>
      <c r="G1" s="42"/>
    </row>
    <row r="2" spans="1:8" ht="22.5">
      <c r="A2" s="158" t="s">
        <v>109</v>
      </c>
      <c r="B2" s="158"/>
      <c r="C2" s="158"/>
      <c r="D2" s="158"/>
      <c r="E2" s="158"/>
      <c r="F2" s="158"/>
      <c r="G2" s="158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63" t="s">
        <v>63</v>
      </c>
      <c r="B4" s="159" t="s">
        <v>64</v>
      </c>
      <c r="C4" s="159"/>
      <c r="D4" s="133" t="s">
        <v>65</v>
      </c>
      <c r="E4" s="133" t="s">
        <v>66</v>
      </c>
      <c r="F4" s="133" t="s">
        <v>67</v>
      </c>
      <c r="G4" s="163" t="s">
        <v>4</v>
      </c>
    </row>
    <row r="5" spans="1:8" s="36" customFormat="1" ht="17.100000000000001" customHeight="1">
      <c r="A5" s="163"/>
      <c r="B5" s="47" t="s">
        <v>68</v>
      </c>
      <c r="C5" s="49" t="s">
        <v>69</v>
      </c>
      <c r="D5" s="133"/>
      <c r="E5" s="133"/>
      <c r="F5" s="133"/>
      <c r="G5" s="163"/>
    </row>
    <row r="6" spans="1:8" s="37" customFormat="1" ht="17.100000000000001" customHeight="1">
      <c r="A6" s="50"/>
      <c r="B6" s="160" t="s">
        <v>7</v>
      </c>
      <c r="C6" s="161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62" t="s">
        <v>110</v>
      </c>
      <c r="B12" s="162"/>
      <c r="C12" s="162"/>
      <c r="D12" s="162"/>
      <c r="E12" s="162"/>
      <c r="F12" s="162"/>
      <c r="G12" s="162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C6" sqref="C6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111</v>
      </c>
      <c r="F1" s="27"/>
    </row>
    <row r="2" spans="1:6" ht="22.5">
      <c r="A2" s="164" t="s">
        <v>112</v>
      </c>
      <c r="B2" s="164"/>
      <c r="C2" s="164"/>
      <c r="D2" s="164"/>
      <c r="E2" s="164"/>
      <c r="F2" s="164"/>
    </row>
    <row r="3" spans="1:6">
      <c r="B3" s="28"/>
      <c r="C3" s="29"/>
      <c r="D3" s="29"/>
      <c r="E3" s="165" t="s">
        <v>113</v>
      </c>
      <c r="F3" s="165"/>
    </row>
    <row r="4" spans="1:6" ht="17.25" customHeight="1">
      <c r="A4" s="169" t="s">
        <v>63</v>
      </c>
      <c r="B4" s="170" t="s">
        <v>114</v>
      </c>
      <c r="C4" s="30"/>
      <c r="D4" s="166" t="s">
        <v>115</v>
      </c>
      <c r="E4" s="167"/>
      <c r="F4" s="168"/>
    </row>
    <row r="5" spans="1:6" ht="17.25" customHeight="1">
      <c r="A5" s="169"/>
      <c r="B5" s="170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116</v>
      </c>
      <c r="C7" s="33"/>
      <c r="D7" s="33"/>
      <c r="E7" s="33"/>
      <c r="F7" s="33"/>
    </row>
    <row r="8" spans="1:6" ht="17.25" customHeight="1">
      <c r="A8" s="31">
        <v>2</v>
      </c>
      <c r="B8" s="35" t="s">
        <v>117</v>
      </c>
      <c r="C8" s="33"/>
      <c r="D8" s="33"/>
      <c r="E8" s="33"/>
      <c r="F8" s="33"/>
    </row>
    <row r="9" spans="1:6" ht="17.25" customHeight="1">
      <c r="A9" s="31">
        <v>3</v>
      </c>
      <c r="B9" s="35" t="s">
        <v>118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2019-01-31T08:32:00Z</cp:lastPrinted>
  <dcterms:created xsi:type="dcterms:W3CDTF">2006-09-16T00:00:00Z</dcterms:created>
  <dcterms:modified xsi:type="dcterms:W3CDTF">2023-10-16T06:54:47Z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