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密云区教委关于2023年预算公开的通知\"/>
    </mc:Choice>
  </mc:AlternateContent>
  <bookViews>
    <workbookView xWindow="0" yWindow="0" windowWidth="28800" windowHeight="12210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62913"/>
</workbook>
</file>

<file path=xl/calcChain.xml><?xml version="1.0" encoding="utf-8"?>
<calcChain xmlns="http://schemas.openxmlformats.org/spreadsheetml/2006/main">
  <c r="D7" i="5" l="1"/>
  <c r="D7" i="8"/>
  <c r="D8" i="8"/>
  <c r="D9" i="8"/>
  <c r="D10" i="8"/>
  <c r="D11" i="8"/>
  <c r="D13" i="8"/>
  <c r="F6" i="9" l="1"/>
  <c r="E6" i="9"/>
  <c r="D11" i="3"/>
  <c r="D10" i="3"/>
  <c r="D9" i="3"/>
  <c r="D8" i="3"/>
  <c r="D6" i="3" s="1"/>
  <c r="F6" i="3"/>
  <c r="E6" i="3"/>
  <c r="D16" i="5"/>
  <c r="H14" i="8"/>
  <c r="C13" i="8"/>
  <c r="B13" i="8"/>
  <c r="I12" i="8"/>
  <c r="I14" i="8" s="1"/>
  <c r="H12" i="8"/>
  <c r="G12" i="8"/>
  <c r="G14" i="8" s="1"/>
  <c r="F12" i="8"/>
  <c r="F14" i="8" s="1"/>
  <c r="C11" i="8"/>
  <c r="B11" i="8"/>
  <c r="C10" i="8"/>
  <c r="B10" i="8" s="1"/>
  <c r="C9" i="8"/>
  <c r="B9" i="8"/>
  <c r="C8" i="8"/>
  <c r="B8" i="8" s="1"/>
  <c r="F7" i="8"/>
  <c r="E7" i="8"/>
  <c r="C7" i="8"/>
  <c r="B7" i="8" s="1"/>
  <c r="E6" i="8"/>
  <c r="E12" i="8" s="1"/>
  <c r="E14" i="8" s="1"/>
  <c r="B7" i="7"/>
  <c r="H18" i="4"/>
  <c r="K15" i="4"/>
  <c r="K18" i="4" s="1"/>
  <c r="J15" i="4"/>
  <c r="J18" i="4" s="1"/>
  <c r="I15" i="4"/>
  <c r="I18" i="4" s="1"/>
  <c r="H15" i="4"/>
  <c r="B8" i="7" s="1"/>
</calcChain>
</file>

<file path=xl/sharedStrings.xml><?xml version="1.0" encoding="utf-8"?>
<sst xmlns="http://schemas.openxmlformats.org/spreadsheetml/2006/main" count="302" uniqueCount="191">
  <si>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</si>
  <si>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</si>
  <si>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</si>
  <si>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</si>
  <si>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</si>
  <si>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</si>
  <si>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</si>
  <si>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</si>
  <si>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</si>
  <si>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</si>
  <si>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</si>
  <si>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</si>
  <si>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</si>
  <si>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</si>
  <si>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</si>
  <si>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</si>
  <si>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</si>
  <si>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</si>
  <si>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</si>
  <si>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</si>
  <si>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</si>
  <si>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</si>
  <si>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</si>
  <si>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</si>
  <si>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</si>
  <si>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</si>
  <si>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</si>
  <si>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</si>
  <si>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</si>
  <si>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</si>
  <si>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</si>
  <si>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</si>
  <si>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</si>
  <si>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</si>
  <si>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</si>
  <si>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</si>
  <si>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</si>
  <si>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</si>
  <si>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</si>
  <si>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</si>
  <si>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</si>
  <si>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</si>
  <si>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</si>
  <si>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</si>
  <si>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</si>
  <si>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</si>
  <si>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</si>
  <si>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</si>
  <si>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</si>
  <si>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</si>
  <si>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</si>
  <si>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</si>
  <si>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</si>
  <si>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</si>
  <si>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</si>
  <si>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</si>
  <si>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</si>
  <si>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</si>
  <si>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</si>
  <si>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</si>
  <si>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</si>
  <si>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</si>
  <si>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</si>
  <si>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</si>
  <si>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</si>
  <si>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</si>
  <si>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</si>
  <si>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</si>
  <si>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</si>
  <si>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</si>
  <si>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</si>
  <si>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</si>
  <si>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</si>
  <si>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</si>
  <si>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</si>
  <si>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</si>
  <si>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</si>
  <si>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</si>
  <si>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</si>
  <si>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</si>
  <si>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</si>
  <si>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</si>
  <si>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</si>
  <si>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</si>
  <si>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</si>
  <si>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</si>
  <si>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</si>
  <si>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</si>
  <si>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</si>
  <si>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</si>
  <si>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</si>
  <si>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</si>
  <si>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</si>
  <si>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</si>
  <si>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</si>
  <si>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</si>
  <si>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</si>
  <si>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</si>
  <si>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</si>
  <si>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</si>
  <si>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</si>
  <si>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</si>
  <si>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</si>
  <si>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</si>
  <si>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</si>
  <si>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</si>
  <si>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</si>
  <si>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</si>
  <si>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</si>
  <si>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</si>
  <si>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</si>
  <si>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</si>
  <si>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</si>
  <si>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</si>
  <si>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</si>
  <si>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</si>
  <si>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</si>
  <si>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</si>
  <si>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</si>
  <si>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</si>
  <si>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</si>
  <si>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</si>
  <si>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</si>
  <si>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</si>
  <si>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</si>
  <si>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</si>
  <si>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</si>
  <si>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</si>
  <si>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</si>
  <si>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</si>
  <si>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</si>
  <si>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</si>
  <si>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</si>
  <si>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</si>
  <si>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</si>
  <si>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</si>
  <si>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</si>
  <si>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</si>
  <si>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</si>
  <si>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</si>
  <si>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</si>
  <si>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</si>
  <si>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</si>
  <si>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</si>
  <si>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</si>
  <si>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</si>
  <si>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</si>
  <si>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</si>
  <si>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</si>
  <si>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</si>
  <si>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</si>
  <si>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</si>
  <si>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</si>
  <si>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</si>
  <si>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</si>
  <si>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</si>
  <si>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</si>
  <si>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</si>
  <si>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</si>
  <si>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</si>
  <si>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</si>
  <si>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</si>
  <si>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</si>
  <si>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</si>
  <si>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</si>
  <si>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</si>
  <si>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</si>
  <si>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</si>
  <si>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</si>
  <si>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</si>
  <si>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</si>
  <si>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</si>
  <si>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北京市密云区古北口中学2023年收支总体情况表</t>
    <phoneticPr fontId="35" type="noConversion"/>
  </si>
  <si>
    <t>北京市密云区古北口中学2023年收入总体情况表</t>
    <phoneticPr fontId="35" type="noConversion"/>
  </si>
  <si>
    <t>北京市密云区古北口中学2023年支出总体情况表</t>
    <phoneticPr fontId="35" type="noConversion"/>
  </si>
  <si>
    <t>北京市密云区古北口中学2023年财政拨款收支总体情况表</t>
    <phoneticPr fontId="35" type="noConversion"/>
  </si>
  <si>
    <t>北京市密云区古北口中学2023年一般公共预算支出情况表</t>
    <phoneticPr fontId="35" type="noConversion"/>
  </si>
  <si>
    <t>北京市密云区古北口中学2023年一般公共预算基本支出情况表</t>
    <phoneticPr fontId="35" type="noConversion"/>
  </si>
  <si>
    <t>北京市密云区古北口中学2023年一般公共预算“三公”经费支出情况表</t>
    <phoneticPr fontId="35" type="noConversion"/>
  </si>
  <si>
    <t>北京市密云区古北口中学2023年政府性基金预算支出情况表</t>
    <phoneticPr fontId="35" type="noConversion"/>
  </si>
  <si>
    <t>北京市密云区古北口中学2023年政府采购预算情况表</t>
    <phoneticPr fontId="35" type="noConversion"/>
  </si>
  <si>
    <t>北京市密云区古北口中学2023年政府购买服务预算情况表</t>
    <phoneticPr fontId="35" type="noConversion"/>
  </si>
  <si>
    <t>部门/单位：北京市密云区古北口中学</t>
    <phoneticPr fontId="35" type="noConversion"/>
  </si>
  <si>
    <t>事业单位医疗</t>
    <phoneticPr fontId="35" type="noConversion"/>
  </si>
  <si>
    <t>机关事业单位职业年金缴费支出</t>
    <phoneticPr fontId="35" type="noConversion"/>
  </si>
  <si>
    <t>机关事业单位养老保险缴费支出</t>
    <phoneticPr fontId="35" type="noConversion"/>
  </si>
  <si>
    <t>事业单位离退休</t>
    <phoneticPr fontId="35" type="noConversion"/>
  </si>
  <si>
    <t>初中教育</t>
    <phoneticPr fontId="35" type="noConversion"/>
  </si>
  <si>
    <t>其他对个人和家庭的补助支出</t>
    <phoneticPr fontId="35" type="noConversion"/>
  </si>
  <si>
    <t>取暖费</t>
    <phoneticPr fontId="35" type="noConversion"/>
  </si>
  <si>
    <t>北京市密云区古北口中学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</si>
</sst>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 "/>
    <numFmt numFmtId="177" formatCode="0.00_);[Red]\(0.00\)"/>
    <numFmt numFmtId="178" formatCode="0_);[Red]\(0\)"/>
    <numFmt numFmtId="179" formatCode="0_ "/>
    <numFmt numFmtId="184" formatCode="#,##0.00_);[Red]\(#,##0.00\)"/>
  </numFmts>
  <fonts count="37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20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" fontId="36" fillId="0" borderId="0" xfId="0" applyNumberFormat="1" applyFont="1" applyAlignment="1">
      <alignment vertical="center" wrapText="1"/>
    </xf>
    <xf numFmtId="4" fontId="36" fillId="0" borderId="0" xfId="0" applyNumberFormat="1" applyFont="1"/>
    <xf numFmtId="4" fontId="36" fillId="0" borderId="21" xfId="0" applyNumberFormat="1" applyFont="1" applyBorder="1"/>
    <xf numFmtId="177" fontId="0" fillId="0" borderId="21" xfId="0" applyNumberFormat="1" applyFont="1" applyFill="1" applyBorder="1" applyAlignment="1" applyProtection="1">
      <alignment horizontal="right" vertical="center"/>
    </xf>
    <xf numFmtId="4" fontId="36" fillId="0" borderId="21" xfId="0" applyNumberFormat="1" applyFont="1" applyBorder="1" applyAlignment="1">
      <alignment vertical="center" wrapText="1"/>
    </xf>
    <xf numFmtId="0" fontId="20" fillId="0" borderId="21" xfId="0" applyFont="1" applyBorder="1" applyAlignment="1">
      <alignment vertical="center"/>
    </xf>
    <xf numFmtId="178" fontId="0" fillId="0" borderId="21" xfId="0" applyNumberFormat="1" applyFont="1" applyFill="1" applyBorder="1" applyAlignment="1" applyProtection="1">
      <alignment horizontal="left" vertical="center"/>
    </xf>
    <xf numFmtId="177" fontId="0" fillId="0" borderId="21" xfId="0" applyNumberFormat="1" applyFont="1" applyFill="1" applyBorder="1" applyAlignment="1" applyProtection="1">
      <alignment horizontal="right" vertical="center" wrapText="1"/>
    </xf>
    <xf numFmtId="177" fontId="0" fillId="0" borderId="16" xfId="0" applyNumberFormat="1" applyFont="1" applyFill="1" applyBorder="1" applyAlignment="1" applyProtection="1">
      <alignment horizontal="right" vertical="center"/>
    </xf>
    <xf numFmtId="0" fontId="0" fillId="0" borderId="21" xfId="0" applyBorder="1" applyAlignment="1">
      <alignment vertical="center" wrapText="1"/>
    </xf>
    <xf numFmtId="4" fontId="0" fillId="0" borderId="0" xfId="0" applyNumberFormat="1" applyFill="1" applyAlignment="1">
      <alignment vertical="center"/>
    </xf>
    <xf numFmtId="184" fontId="0" fillId="0" borderId="0" xfId="0" applyNumberFormat="1" applyFill="1" applyAlignment="1">
      <alignment vertical="center"/>
    </xf>
    <xf numFmtId="4" fontId="0" fillId="0" borderId="21" xfId="0" applyNumberFormat="1" applyFill="1" applyBorder="1" applyAlignment="1">
      <alignment horizontal="center" vertical="center"/>
    </xf>
    <xf numFmtId="4" fontId="36" fillId="0" borderId="21" xfId="0" applyNumberFormat="1" applyFont="1" applyBorder="1" applyAlignment="1">
      <alignment horizontal="center"/>
    </xf>
    <xf numFmtId="4" fontId="36" fillId="0" borderId="21" xfId="0" applyNumberFormat="1" applyFont="1" applyBorder="1" applyAlignment="1">
      <alignment horizontal="center" vertical="center" wrapText="1"/>
    </xf>
    <xf numFmtId="184" fontId="0" fillId="0" borderId="21" xfId="0" applyNumberFormat="1" applyFill="1" applyBorder="1" applyAlignment="1">
      <alignment vertical="center"/>
    </xf>
    <xf numFmtId="184" fontId="0" fillId="0" borderId="17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>
      <alignment vertical="center"/>
    </xf>
    <xf numFmtId="4" fontId="36" fillId="0" borderId="21" xfId="0" applyNumberFormat="1" applyFont="1" applyBorder="1" applyAlignment="1">
      <alignment horizontal="right"/>
    </xf>
    <xf numFmtId="4" fontId="36" fillId="0" borderId="21" xfId="0" applyNumberFormat="1" applyFont="1" applyBorder="1" applyAlignment="1">
      <alignment horizontal="right" vertical="center" wrapText="1"/>
    </xf>
    <xf numFmtId="2" fontId="3" fillId="0" borderId="8" xfId="0" applyNumberFormat="1" applyFont="1" applyFill="1" applyBorder="1" applyAlignment="1">
      <alignment vertical="center"/>
    </xf>
    <xf numFmtId="184" fontId="10" fillId="0" borderId="8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D15" sqref="D15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2" t="s">
        <v>172</v>
      </c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4" t="s">
        <v>1</v>
      </c>
      <c r="L3" s="124"/>
    </row>
    <row r="4" spans="1:12" s="111" customFormat="1" ht="21.95" customHeight="1">
      <c r="A4" s="125" t="s">
        <v>2</v>
      </c>
      <c r="B4" s="125"/>
      <c r="C4" s="126" t="s">
        <v>3</v>
      </c>
      <c r="D4" s="127"/>
      <c r="E4" s="127"/>
      <c r="F4" s="127"/>
      <c r="G4" s="127"/>
      <c r="H4" s="127"/>
      <c r="I4" s="127"/>
      <c r="J4" s="127"/>
      <c r="K4" s="128"/>
      <c r="L4" s="125" t="s">
        <v>4</v>
      </c>
    </row>
    <row r="5" spans="1:12" s="111" customFormat="1" ht="17.100000000000001" customHeight="1">
      <c r="A5" s="129" t="s">
        <v>5</v>
      </c>
      <c r="B5" s="129" t="s">
        <v>6</v>
      </c>
      <c r="C5" s="129" t="s">
        <v>5</v>
      </c>
      <c r="D5" s="129" t="s">
        <v>7</v>
      </c>
      <c r="E5" s="125" t="s">
        <v>8</v>
      </c>
      <c r="F5" s="125"/>
      <c r="G5" s="125"/>
      <c r="H5" s="125"/>
      <c r="I5" s="131" t="s">
        <v>9</v>
      </c>
      <c r="J5" s="131" t="s">
        <v>10</v>
      </c>
      <c r="K5" s="131" t="s">
        <v>11</v>
      </c>
      <c r="L5" s="125"/>
    </row>
    <row r="6" spans="1:12" s="111" customFormat="1" ht="31.5" customHeight="1">
      <c r="A6" s="130"/>
      <c r="B6" s="130"/>
      <c r="C6" s="130"/>
      <c r="D6" s="130"/>
      <c r="E6" s="48" t="s">
        <v>12</v>
      </c>
      <c r="F6" s="117" t="s">
        <v>13</v>
      </c>
      <c r="G6" s="117" t="s">
        <v>14</v>
      </c>
      <c r="H6" s="117" t="s">
        <v>15</v>
      </c>
      <c r="I6" s="132"/>
      <c r="J6" s="132"/>
      <c r="K6" s="132"/>
      <c r="L6" s="125"/>
    </row>
    <row r="7" spans="1:12" s="37" customFormat="1" ht="17.100000000000001" customHeight="1">
      <c r="A7" s="59" t="s">
        <v>16</v>
      </c>
      <c r="B7" s="186">
        <v>12028497.220000001</v>
      </c>
      <c r="C7" s="59" t="s">
        <v>17</v>
      </c>
      <c r="D7" s="186">
        <v>12028497.220000001</v>
      </c>
      <c r="E7" s="186">
        <v>12028497.220000001</v>
      </c>
      <c r="F7" s="186">
        <v>12028497.220000001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/>
      <c r="C15" s="59" t="s">
        <v>29</v>
      </c>
      <c r="D15" s="51"/>
      <c r="E15" s="51"/>
      <c r="F15" s="51"/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186">
        <v>12028497.220000001</v>
      </c>
      <c r="C18" s="59" t="s">
        <v>34</v>
      </c>
      <c r="D18" s="186">
        <v>12028497.220000001</v>
      </c>
      <c r="E18" s="186">
        <v>12028497.220000001</v>
      </c>
      <c r="F18" s="186">
        <v>12028497.220000001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122</v>
      </c>
    </row>
    <row r="2" spans="1:6" ht="22.5">
      <c r="A2" s="154" t="s">
        <v>181</v>
      </c>
      <c r="B2" s="161"/>
      <c r="C2" s="154"/>
      <c r="D2" s="154"/>
      <c r="E2" s="154"/>
      <c r="F2" s="154"/>
    </row>
    <row r="3" spans="1:6" ht="14.25">
      <c r="A3" s="16"/>
      <c r="B3" s="17"/>
      <c r="C3" s="18"/>
      <c r="F3" s="19" t="s">
        <v>62</v>
      </c>
    </row>
    <row r="4" spans="1:6" ht="29.1" customHeight="1">
      <c r="A4" s="159" t="s">
        <v>63</v>
      </c>
      <c r="B4" s="164" t="s">
        <v>117</v>
      </c>
      <c r="C4" s="156" t="s">
        <v>118</v>
      </c>
      <c r="D4" s="162"/>
      <c r="E4" s="162"/>
      <c r="F4" s="163"/>
    </row>
    <row r="5" spans="1:6" ht="17.25" customHeight="1">
      <c r="A5" s="159"/>
      <c r="B5" s="164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27"/>
  <sheetViews>
    <sheetView topLeftCell="A16" workbookViewId="0">
      <selection activeCell="B8" sqref="B8:D8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3" ht="16.5" customHeight="1">
      <c r="A1" s="170" t="s">
        <v>123</v>
      </c>
      <c r="B1" s="170"/>
      <c r="C1" s="170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</row>
    <row r="2" spans="1:16383" s="10" customFormat="1" ht="45" customHeight="1">
      <c r="A2" s="171" t="s">
        <v>124</v>
      </c>
      <c r="B2" s="171"/>
      <c r="C2" s="171"/>
      <c r="D2" s="171"/>
    </row>
    <row r="3" spans="1:16383" s="10" customFormat="1" ht="24" customHeight="1">
      <c r="A3" s="172" t="s">
        <v>125</v>
      </c>
      <c r="B3" s="172"/>
      <c r="C3" s="172"/>
      <c r="D3" s="172"/>
    </row>
    <row r="4" spans="1:16383" s="10" customFormat="1" ht="42" customHeight="1">
      <c r="A4" s="12" t="s">
        <v>126</v>
      </c>
      <c r="B4" s="165" t="s">
        <v>190</v>
      </c>
      <c r="C4" s="165"/>
      <c r="D4" s="165"/>
    </row>
    <row r="5" spans="1:16383" s="10" customFormat="1" ht="39.950000000000003" customHeight="1">
      <c r="A5" s="165" t="s">
        <v>127</v>
      </c>
      <c r="B5" s="165" t="s">
        <v>128</v>
      </c>
      <c r="C5" s="165"/>
      <c r="D5" s="205">
        <v>12028497.220000001</v>
      </c>
    </row>
    <row r="6" spans="1:16383" s="10" customFormat="1" ht="39.950000000000003" customHeight="1">
      <c r="A6" s="165"/>
      <c r="B6" s="165" t="s">
        <v>129</v>
      </c>
      <c r="C6" s="165"/>
      <c r="D6" s="205">
        <v>12028497.220000001</v>
      </c>
    </row>
    <row r="7" spans="1:16383" s="10" customFormat="1" ht="39.950000000000003" customHeight="1">
      <c r="A7" s="165"/>
      <c r="B7" s="165" t="s">
        <v>130</v>
      </c>
      <c r="C7" s="165"/>
      <c r="D7" s="12"/>
    </row>
    <row r="8" spans="1:16383" s="10" customFormat="1" ht="75.95" customHeight="1">
      <c r="A8" s="12" t="s">
        <v>131</v>
      </c>
      <c r="B8" s="165"/>
      <c r="C8" s="165"/>
      <c r="D8" s="165"/>
    </row>
    <row r="9" spans="1:16383" s="10" customFormat="1" ht="39.950000000000003" customHeight="1">
      <c r="A9" s="165" t="s">
        <v>132</v>
      </c>
      <c r="B9" s="12" t="s">
        <v>133</v>
      </c>
      <c r="C9" s="165" t="s">
        <v>134</v>
      </c>
      <c r="D9" s="165"/>
    </row>
    <row r="10" spans="1:16383" s="10" customFormat="1" ht="51.95" customHeight="1">
      <c r="A10" s="165"/>
      <c r="B10" s="12"/>
      <c r="C10" s="165"/>
      <c r="D10" s="165"/>
    </row>
    <row r="11" spans="1:16383" s="10" customFormat="1" ht="87.95" customHeight="1">
      <c r="A11" s="165"/>
      <c r="B11" s="12"/>
      <c r="C11" s="165"/>
      <c r="D11" s="165"/>
    </row>
    <row r="12" spans="1:16383" s="10" customFormat="1" ht="99.95" customHeight="1">
      <c r="A12" s="165"/>
      <c r="B12" s="12"/>
      <c r="C12" s="165"/>
      <c r="D12" s="165"/>
    </row>
    <row r="13" spans="1:16383" s="10" customFormat="1" ht="60.95" customHeight="1">
      <c r="A13" s="165"/>
      <c r="B13" s="12"/>
      <c r="C13" s="168"/>
      <c r="D13" s="169"/>
    </row>
    <row r="14" spans="1:16383" s="10" customFormat="1" ht="60.95" customHeight="1">
      <c r="A14" s="165"/>
      <c r="B14" s="12"/>
      <c r="C14" s="165"/>
      <c r="D14" s="165"/>
    </row>
    <row r="15" spans="1:16383" s="10" customFormat="1" ht="60.95" customHeight="1">
      <c r="A15" s="165"/>
      <c r="B15" s="12"/>
      <c r="C15" s="165"/>
      <c r="D15" s="165"/>
    </row>
    <row r="16" spans="1:16383" s="10" customFormat="1" ht="48" customHeight="1">
      <c r="A16" s="165"/>
      <c r="B16" s="12"/>
      <c r="C16" s="165"/>
      <c r="D16" s="165"/>
    </row>
    <row r="17" spans="1:4" s="10" customFormat="1" ht="60.95" customHeight="1">
      <c r="A17" s="165"/>
      <c r="B17" s="12"/>
      <c r="C17" s="165"/>
      <c r="D17" s="165"/>
    </row>
    <row r="18" spans="1:4" s="10" customFormat="1" ht="36.950000000000003" customHeight="1">
      <c r="A18" s="165"/>
      <c r="B18" s="12"/>
      <c r="C18" s="165"/>
      <c r="D18" s="165"/>
    </row>
    <row r="19" spans="1:4" s="10" customFormat="1">
      <c r="A19" s="165"/>
      <c r="B19" s="12" t="s">
        <v>135</v>
      </c>
      <c r="C19" s="166" t="s">
        <v>135</v>
      </c>
      <c r="D19" s="166"/>
    </row>
    <row r="20" spans="1:4" s="10" customFormat="1">
      <c r="A20" s="12" t="s">
        <v>136</v>
      </c>
      <c r="B20" s="167"/>
      <c r="C20" s="167"/>
      <c r="D20" s="167"/>
    </row>
    <row r="22" spans="1:4" s="10" customFormat="1">
      <c r="A22" s="10" t="s">
        <v>137</v>
      </c>
    </row>
    <row r="23" spans="1:4" s="10" customFormat="1">
      <c r="A23" s="10" t="s">
        <v>138</v>
      </c>
    </row>
    <row r="24" spans="1:4" s="10" customFormat="1">
      <c r="A24" s="10" t="s">
        <v>139</v>
      </c>
    </row>
    <row r="25" spans="1:4" s="10" customFormat="1">
      <c r="A25" s="10" t="s">
        <v>140</v>
      </c>
    </row>
    <row r="26" spans="1:4" s="10" customFormat="1">
      <c r="A26" s="10" t="s">
        <v>141</v>
      </c>
    </row>
    <row r="27" spans="1:4" s="10" customFormat="1">
      <c r="A27" s="10" t="s">
        <v>142</v>
      </c>
    </row>
  </sheetData>
  <mergeCells count="22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9:A19"/>
    <mergeCell ref="C16:D16"/>
    <mergeCell ref="C17:D17"/>
    <mergeCell ref="C18:D18"/>
    <mergeCell ref="C19:D19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tabSelected="1" workbookViewId="0">
      <selection activeCell="E18" sqref="E18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9" t="s">
        <v>143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 16383:16384" s="1" customFormat="1" ht="13.5" customHeight="1">
      <c r="A3" s="181" t="s">
        <v>182</v>
      </c>
      <c r="B3" s="182"/>
      <c r="C3" s="183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0" t="s">
        <v>144</v>
      </c>
      <c r="P3" s="180"/>
    </row>
    <row r="4" spans="1:16 16383:16384" s="1" customFormat="1" ht="13.5">
      <c r="A4" s="174" t="s">
        <v>145</v>
      </c>
      <c r="B4" s="174" t="s">
        <v>146</v>
      </c>
      <c r="C4" s="174" t="s">
        <v>147</v>
      </c>
      <c r="D4" s="174" t="s">
        <v>148</v>
      </c>
      <c r="E4" s="174" t="s">
        <v>149</v>
      </c>
      <c r="F4" s="174" t="s">
        <v>150</v>
      </c>
      <c r="G4" s="174" t="s">
        <v>151</v>
      </c>
      <c r="H4" s="174"/>
      <c r="I4" s="174" t="s">
        <v>152</v>
      </c>
      <c r="J4" s="174" t="s">
        <v>153</v>
      </c>
      <c r="K4" s="174" t="s">
        <v>154</v>
      </c>
      <c r="L4" s="174" t="s">
        <v>155</v>
      </c>
      <c r="M4" s="174" t="s">
        <v>156</v>
      </c>
      <c r="N4" s="174" t="s">
        <v>157</v>
      </c>
      <c r="O4" s="174" t="s">
        <v>158</v>
      </c>
      <c r="P4" s="174" t="s">
        <v>159</v>
      </c>
    </row>
    <row r="5" spans="1:16 16383:16384" s="1" customFormat="1" ht="13.5">
      <c r="A5" s="174"/>
      <c r="B5" s="174"/>
      <c r="C5" s="174"/>
      <c r="D5" s="174"/>
      <c r="E5" s="174"/>
      <c r="F5" s="174"/>
      <c r="G5" s="6" t="s">
        <v>160</v>
      </c>
      <c r="H5" s="6" t="s">
        <v>10</v>
      </c>
      <c r="I5" s="174"/>
      <c r="J5" s="174"/>
      <c r="K5" s="174"/>
      <c r="L5" s="174"/>
      <c r="M5" s="174"/>
      <c r="N5" s="174"/>
      <c r="O5" s="174"/>
      <c r="P5" s="174"/>
    </row>
    <row r="6" spans="1:16 16383:16384" s="1" customFormat="1">
      <c r="A6" s="176" t="s">
        <v>190</v>
      </c>
      <c r="B6" s="175"/>
      <c r="C6" s="175"/>
      <c r="D6" s="175"/>
      <c r="E6" s="175"/>
      <c r="F6" s="173"/>
      <c r="G6" s="173"/>
      <c r="H6" s="173"/>
      <c r="I6" s="175"/>
      <c r="J6" s="7" t="s">
        <v>161</v>
      </c>
      <c r="K6" s="7" t="s">
        <v>162</v>
      </c>
      <c r="L6" s="7"/>
      <c r="M6" s="7"/>
      <c r="N6" s="7"/>
      <c r="O6" s="7"/>
      <c r="P6" s="7" t="s">
        <v>163</v>
      </c>
      <c r="XFC6" s="9"/>
      <c r="XFD6" s="9"/>
    </row>
    <row r="7" spans="1:16 16383:16384" s="1" customFormat="1">
      <c r="A7" s="177"/>
      <c r="B7" s="175"/>
      <c r="C7" s="175"/>
      <c r="D7" s="175"/>
      <c r="E7" s="175"/>
      <c r="F7" s="173"/>
      <c r="G7" s="173"/>
      <c r="H7" s="173"/>
      <c r="I7" s="175"/>
      <c r="J7" s="7" t="s">
        <v>161</v>
      </c>
      <c r="K7" s="7" t="s">
        <v>162</v>
      </c>
      <c r="L7" s="7"/>
      <c r="M7" s="7"/>
      <c r="N7" s="7"/>
      <c r="O7" s="7"/>
      <c r="P7" s="7" t="s">
        <v>163</v>
      </c>
      <c r="XFC7" s="9"/>
      <c r="XFD7" s="9"/>
    </row>
    <row r="8" spans="1:16 16383:16384" s="1" customFormat="1">
      <c r="A8" s="177"/>
      <c r="B8" s="175"/>
      <c r="C8" s="175"/>
      <c r="D8" s="175"/>
      <c r="E8" s="175"/>
      <c r="F8" s="173"/>
      <c r="G8" s="173"/>
      <c r="H8" s="173"/>
      <c r="I8" s="175"/>
      <c r="J8" s="7" t="s">
        <v>161</v>
      </c>
      <c r="K8" s="7" t="s">
        <v>164</v>
      </c>
      <c r="L8" s="7"/>
      <c r="M8" s="7"/>
      <c r="N8" s="7"/>
      <c r="O8" s="7"/>
      <c r="P8" s="7" t="s">
        <v>163</v>
      </c>
      <c r="XFC8" s="9"/>
      <c r="XFD8" s="9"/>
    </row>
    <row r="9" spans="1:16 16383:16384" s="1" customFormat="1">
      <c r="A9" s="177"/>
      <c r="B9" s="175"/>
      <c r="C9" s="175"/>
      <c r="D9" s="175"/>
      <c r="E9" s="175"/>
      <c r="F9" s="173"/>
      <c r="G9" s="173"/>
      <c r="H9" s="173"/>
      <c r="I9" s="175"/>
      <c r="J9" s="7" t="s">
        <v>161</v>
      </c>
      <c r="K9" s="7" t="s">
        <v>165</v>
      </c>
      <c r="L9" s="7"/>
      <c r="M9" s="7"/>
      <c r="N9" s="7"/>
      <c r="O9" s="7"/>
      <c r="P9" s="7" t="s">
        <v>163</v>
      </c>
      <c r="XFC9" s="9"/>
      <c r="XFD9" s="9"/>
    </row>
    <row r="10" spans="1:16 16383:16384" s="1" customFormat="1">
      <c r="A10" s="177"/>
      <c r="B10" s="175"/>
      <c r="C10" s="175"/>
      <c r="D10" s="175"/>
      <c r="E10" s="175"/>
      <c r="F10" s="173"/>
      <c r="G10" s="173"/>
      <c r="H10" s="173"/>
      <c r="I10" s="175"/>
      <c r="J10" s="7" t="s">
        <v>161</v>
      </c>
      <c r="K10" s="7" t="s">
        <v>166</v>
      </c>
      <c r="L10" s="7"/>
      <c r="M10" s="7"/>
      <c r="N10" s="7"/>
      <c r="O10" s="7"/>
      <c r="P10" s="7" t="s">
        <v>163</v>
      </c>
      <c r="XFC10" s="9"/>
      <c r="XFD10" s="9"/>
    </row>
    <row r="11" spans="1:16 16383:16384" s="1" customFormat="1" ht="22.5">
      <c r="A11" s="177"/>
      <c r="B11" s="175"/>
      <c r="C11" s="175"/>
      <c r="D11" s="175"/>
      <c r="E11" s="175"/>
      <c r="F11" s="173"/>
      <c r="G11" s="173"/>
      <c r="H11" s="173"/>
      <c r="I11" s="175"/>
      <c r="J11" s="7" t="s">
        <v>167</v>
      </c>
      <c r="K11" s="7" t="s">
        <v>168</v>
      </c>
      <c r="L11" s="7"/>
      <c r="M11" s="7"/>
      <c r="N11" s="7"/>
      <c r="O11" s="7"/>
      <c r="P11" s="7" t="s">
        <v>163</v>
      </c>
      <c r="XFC11" s="9"/>
      <c r="XFD11" s="9"/>
    </row>
    <row r="12" spans="1:16 16383:16384" s="1" customFormat="1" ht="22.5">
      <c r="A12" s="177"/>
      <c r="B12" s="175"/>
      <c r="C12" s="175"/>
      <c r="D12" s="175"/>
      <c r="E12" s="175"/>
      <c r="F12" s="173"/>
      <c r="G12" s="173"/>
      <c r="H12" s="173"/>
      <c r="I12" s="175"/>
      <c r="J12" s="7" t="s">
        <v>167</v>
      </c>
      <c r="K12" s="7" t="s">
        <v>169</v>
      </c>
      <c r="L12" s="7"/>
      <c r="M12" s="7"/>
      <c r="N12" s="7"/>
      <c r="O12" s="7"/>
      <c r="P12" s="7" t="s">
        <v>163</v>
      </c>
      <c r="XFC12" s="9"/>
      <c r="XFD12" s="9"/>
    </row>
    <row r="13" spans="1:16 16383:16384" s="1" customFormat="1" ht="22.5">
      <c r="A13" s="178"/>
      <c r="B13" s="175"/>
      <c r="C13" s="175"/>
      <c r="D13" s="175"/>
      <c r="E13" s="175"/>
      <c r="F13" s="173"/>
      <c r="G13" s="173"/>
      <c r="H13" s="173"/>
      <c r="I13" s="175"/>
      <c r="J13" s="7" t="s">
        <v>170</v>
      </c>
      <c r="K13" s="7" t="s">
        <v>171</v>
      </c>
      <c r="L13" s="7"/>
      <c r="M13" s="7"/>
      <c r="N13" s="7"/>
      <c r="O13" s="7"/>
      <c r="P13" s="7" t="s">
        <v>163</v>
      </c>
      <c r="XFC13" s="9"/>
      <c r="XFD13" s="9"/>
    </row>
  </sheetData>
  <mergeCells count="27">
    <mergeCell ref="A2:P2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3:C3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9" sqref="B19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2" t="s">
        <v>173</v>
      </c>
      <c r="B2" s="122"/>
      <c r="C2" s="123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186">
        <v>12028497.220000001</v>
      </c>
      <c r="C5" s="50"/>
    </row>
    <row r="6" spans="1:3" s="37" customFormat="1" ht="17.100000000000001" customHeight="1">
      <c r="A6" s="59" t="s">
        <v>36</v>
      </c>
      <c r="B6" s="186">
        <v>12028497.220000001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186">
        <v>12028497.220000001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186">
        <v>12028497.220000001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C6" sqref="C6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3" t="s">
        <v>174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29" t="s">
        <v>5</v>
      </c>
      <c r="B4" s="129" t="s">
        <v>7</v>
      </c>
      <c r="C4" s="125" t="s">
        <v>8</v>
      </c>
      <c r="D4" s="125"/>
      <c r="E4" s="125"/>
      <c r="F4" s="125"/>
      <c r="G4" s="131" t="s">
        <v>9</v>
      </c>
      <c r="H4" s="129" t="s">
        <v>10</v>
      </c>
      <c r="I4" s="129" t="s">
        <v>11</v>
      </c>
      <c r="J4" s="125" t="s">
        <v>4</v>
      </c>
    </row>
    <row r="5" spans="1:10" s="111" customFormat="1" ht="31.5" customHeight="1">
      <c r="A5" s="130"/>
      <c r="B5" s="130"/>
      <c r="C5" s="48" t="s">
        <v>12</v>
      </c>
      <c r="D5" s="117" t="s">
        <v>13</v>
      </c>
      <c r="E5" s="117" t="s">
        <v>14</v>
      </c>
      <c r="F5" s="117" t="s">
        <v>15</v>
      </c>
      <c r="G5" s="132"/>
      <c r="H5" s="130"/>
      <c r="I5" s="130"/>
      <c r="J5" s="125"/>
    </row>
    <row r="6" spans="1:10" s="37" customFormat="1" ht="17.100000000000001" customHeight="1">
      <c r="A6" s="59" t="s">
        <v>17</v>
      </c>
      <c r="B6" s="186">
        <v>12028497.220000001</v>
      </c>
      <c r="C6" s="186">
        <v>12028497.220000001</v>
      </c>
      <c r="D6" s="186">
        <v>12028497.220000001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E7+I7+J7+K7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D10" si="0">C8+G8+H8+I8</f>
        <v>0</v>
      </c>
      <c r="C8" s="51">
        <f t="shared" ref="C8:C10" si="1">D8+E8+F8</f>
        <v>0</v>
      </c>
      <c r="D8" s="51">
        <f t="shared" si="0"/>
        <v>0</v>
      </c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51">
        <f t="shared" si="0"/>
        <v>0</v>
      </c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51">
        <f t="shared" si="0"/>
        <v>0</v>
      </c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D13" si="2">C11+G11+H11+I11</f>
        <v>0</v>
      </c>
      <c r="C11" s="51">
        <f t="shared" ref="C11" si="3">D11+E11</f>
        <v>0</v>
      </c>
      <c r="D11" s="51">
        <f t="shared" si="2"/>
        <v>0</v>
      </c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186">
        <v>12028497.220000001</v>
      </c>
      <c r="C12" s="186">
        <v>12028497.220000001</v>
      </c>
      <c r="D12" s="186">
        <v>12028497.220000001</v>
      </c>
      <c r="E12" s="120">
        <f t="shared" ref="D12:I12" si="4">E6+E7+E8+E9+E10</f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>
        <f t="shared" si="2"/>
        <v>0</v>
      </c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186">
        <v>12028497.220000001</v>
      </c>
      <c r="C14" s="186">
        <v>12028497.220000001</v>
      </c>
      <c r="D14" s="186">
        <v>12028497.220000001</v>
      </c>
      <c r="E14" s="120">
        <f t="shared" ref="D14:I14" si="5">E12+E13</f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opLeftCell="A10" workbookViewId="0">
      <selection activeCell="D28" sqref="D28:E28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2" t="s">
        <v>175</v>
      </c>
      <c r="B2" s="122"/>
      <c r="C2" s="123"/>
      <c r="D2" s="123"/>
      <c r="E2" s="123"/>
      <c r="F2" s="123"/>
      <c r="G2" s="123"/>
      <c r="H2" s="123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5" t="s">
        <v>2</v>
      </c>
      <c r="B4" s="125"/>
      <c r="C4" s="126" t="s">
        <v>3</v>
      </c>
      <c r="D4" s="127"/>
      <c r="E4" s="127"/>
      <c r="F4" s="127"/>
      <c r="G4" s="128"/>
      <c r="H4" s="125" t="s">
        <v>4</v>
      </c>
    </row>
    <row r="5" spans="1:8" s="111" customFormat="1" ht="17.100000000000001" customHeight="1">
      <c r="A5" s="129" t="s">
        <v>5</v>
      </c>
      <c r="B5" s="129" t="s">
        <v>6</v>
      </c>
      <c r="C5" s="129" t="s">
        <v>5</v>
      </c>
      <c r="D5" s="126" t="s">
        <v>6</v>
      </c>
      <c r="E5" s="127"/>
      <c r="F5" s="127"/>
      <c r="G5" s="128"/>
      <c r="H5" s="125"/>
    </row>
    <row r="6" spans="1:8" s="111" customFormat="1" ht="30.75" customHeight="1">
      <c r="A6" s="130"/>
      <c r="B6" s="130"/>
      <c r="C6" s="130"/>
      <c r="D6" s="48" t="s">
        <v>12</v>
      </c>
      <c r="E6" s="117" t="s">
        <v>13</v>
      </c>
      <c r="F6" s="117" t="s">
        <v>14</v>
      </c>
      <c r="G6" s="117" t="s">
        <v>15</v>
      </c>
      <c r="H6" s="125"/>
    </row>
    <row r="7" spans="1:8" s="37" customFormat="1" ht="15.95" customHeight="1">
      <c r="A7" s="59" t="s">
        <v>16</v>
      </c>
      <c r="B7" s="185">
        <v>12028497.220000001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/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186">
        <v>8779979.4199999999</v>
      </c>
      <c r="E9" s="186">
        <v>8779979.4199999999</v>
      </c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187"/>
      <c r="E10" s="187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187"/>
      <c r="E11" s="187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188">
        <v>2071716.8</v>
      </c>
      <c r="E12" s="188">
        <v>2071716.8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188">
        <v>1176801</v>
      </c>
      <c r="E13" s="188">
        <v>1176801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187"/>
      <c r="E14" s="18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186">
        <v>12028497.220000001</v>
      </c>
      <c r="C28" s="190" t="s">
        <v>29</v>
      </c>
      <c r="D28" s="186">
        <v>12028497.220000001</v>
      </c>
      <c r="E28" s="186">
        <v>12028497.220000001</v>
      </c>
      <c r="F28" s="60"/>
      <c r="G28" s="60"/>
      <c r="H28" s="60"/>
    </row>
    <row r="29" spans="1:8" s="37" customFormat="1" ht="15.95" customHeight="1">
      <c r="A29" s="59"/>
      <c r="B29" s="187"/>
      <c r="C29" s="190" t="s">
        <v>31</v>
      </c>
      <c r="D29" s="187"/>
      <c r="E29" s="191"/>
      <c r="F29" s="118"/>
      <c r="G29" s="118"/>
      <c r="H29" s="50"/>
    </row>
    <row r="30" spans="1:8" s="37" customFormat="1" ht="15.95" customHeight="1">
      <c r="A30" s="59" t="s">
        <v>33</v>
      </c>
      <c r="B30" s="186">
        <v>12028497.220000001</v>
      </c>
      <c r="C30" s="190" t="s">
        <v>34</v>
      </c>
      <c r="D30" s="186">
        <v>12028497.220000001</v>
      </c>
      <c r="E30" s="186">
        <v>12028497.220000001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Zeros="0" workbookViewId="0">
      <selection activeCell="D6" sqref="D6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10.5" style="13" bestFit="1" customWidth="1"/>
    <col min="10" max="10" width="13.875" style="13" bestFit="1" customWidth="1"/>
    <col min="11" max="11" width="11.625" style="13" bestFit="1" customWidth="1"/>
    <col min="12" max="13" width="13.875" style="13" bestFit="1" customWidth="1"/>
    <col min="14" max="14" width="9" style="13"/>
    <col min="15" max="15" width="11.625" style="13" bestFit="1" customWidth="1"/>
    <col min="16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15">
      <c r="A1" s="13" t="s">
        <v>61</v>
      </c>
      <c r="G1" s="99"/>
    </row>
    <row r="2" spans="1:15" ht="21.75">
      <c r="A2" s="134" t="s">
        <v>176</v>
      </c>
      <c r="B2" s="134"/>
      <c r="C2" s="134"/>
      <c r="D2" s="134"/>
      <c r="E2" s="134"/>
      <c r="F2" s="134"/>
      <c r="G2" s="134"/>
    </row>
    <row r="3" spans="1:15" ht="17.100000000000001" customHeight="1">
      <c r="B3" s="100"/>
      <c r="C3" s="101"/>
      <c r="D3" s="102"/>
      <c r="E3" s="103"/>
      <c r="F3" s="103"/>
      <c r="G3" s="104" t="s">
        <v>62</v>
      </c>
    </row>
    <row r="4" spans="1:15" s="97" customFormat="1" ht="17.100000000000001" customHeight="1">
      <c r="A4" s="135" t="s">
        <v>63</v>
      </c>
      <c r="B4" s="135" t="s">
        <v>64</v>
      </c>
      <c r="C4" s="135"/>
      <c r="D4" s="139" t="s">
        <v>65</v>
      </c>
      <c r="E4" s="139" t="s">
        <v>66</v>
      </c>
      <c r="F4" s="139" t="s">
        <v>67</v>
      </c>
      <c r="G4" s="135" t="s">
        <v>4</v>
      </c>
    </row>
    <row r="5" spans="1:15" s="97" customFormat="1" ht="17.100000000000001" customHeight="1">
      <c r="A5" s="135"/>
      <c r="B5" s="105" t="s">
        <v>68</v>
      </c>
      <c r="C5" s="106" t="s">
        <v>69</v>
      </c>
      <c r="D5" s="139"/>
      <c r="E5" s="139"/>
      <c r="F5" s="139"/>
      <c r="G5" s="135"/>
    </row>
    <row r="6" spans="1:15" s="97" customFormat="1" ht="17.100000000000001" customHeight="1">
      <c r="A6" s="14"/>
      <c r="B6" s="136" t="s">
        <v>7</v>
      </c>
      <c r="C6" s="137"/>
      <c r="D6" s="200">
        <v>12028497.220000001</v>
      </c>
      <c r="E6" s="200">
        <v>12028497.220000001</v>
      </c>
      <c r="F6" s="107"/>
      <c r="G6" s="108"/>
    </row>
    <row r="7" spans="1:15" ht="17.100000000000001" customHeight="1">
      <c r="A7" s="109">
        <v>1</v>
      </c>
      <c r="B7" s="35">
        <v>2050203</v>
      </c>
      <c r="C7" s="110" t="s">
        <v>187</v>
      </c>
      <c r="D7" s="199">
        <f>D6-D8-D9-D10-D11</f>
        <v>8779979.4199999999</v>
      </c>
      <c r="E7" s="195">
        <v>6875836.2200000007</v>
      </c>
      <c r="F7" s="192"/>
      <c r="G7" s="51"/>
      <c r="I7" s="184"/>
      <c r="J7" s="194"/>
      <c r="L7" s="194"/>
      <c r="M7" s="194"/>
    </row>
    <row r="8" spans="1:15" ht="17.100000000000001" customHeight="1">
      <c r="A8" s="109">
        <v>2</v>
      </c>
      <c r="B8" s="35">
        <v>2080502</v>
      </c>
      <c r="C8" s="110" t="s">
        <v>186</v>
      </c>
      <c r="D8" s="196">
        <v>176358.8</v>
      </c>
      <c r="E8" s="196">
        <v>176358.8</v>
      </c>
      <c r="F8" s="192"/>
      <c r="G8" s="51"/>
      <c r="I8" s="185"/>
      <c r="J8" s="185"/>
      <c r="O8" s="194"/>
    </row>
    <row r="9" spans="1:15" ht="17.100000000000001" customHeight="1">
      <c r="A9" s="109">
        <v>3</v>
      </c>
      <c r="B9" s="35">
        <v>2080505</v>
      </c>
      <c r="C9" s="110" t="s">
        <v>185</v>
      </c>
      <c r="D9" s="197">
        <v>1263572</v>
      </c>
      <c r="E9" s="197">
        <v>1263572</v>
      </c>
      <c r="F9" s="192"/>
      <c r="G9" s="51"/>
    </row>
    <row r="10" spans="1:15" ht="17.100000000000001" customHeight="1">
      <c r="A10" s="109">
        <v>4</v>
      </c>
      <c r="B10" s="35">
        <v>2080506</v>
      </c>
      <c r="C10" s="110" t="s">
        <v>184</v>
      </c>
      <c r="D10" s="198">
        <v>631786</v>
      </c>
      <c r="E10" s="198">
        <v>631786</v>
      </c>
      <c r="F10" s="192"/>
      <c r="G10" s="51"/>
    </row>
    <row r="11" spans="1:15" ht="17.100000000000001" customHeight="1">
      <c r="A11" s="109">
        <v>5</v>
      </c>
      <c r="B11" s="35">
        <v>2101102</v>
      </c>
      <c r="C11" s="110" t="s">
        <v>183</v>
      </c>
      <c r="D11" s="197">
        <v>1176801</v>
      </c>
      <c r="E11" s="197">
        <v>1176801</v>
      </c>
      <c r="F11" s="107"/>
      <c r="G11" s="51"/>
    </row>
    <row r="12" spans="1:15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15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15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15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15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8" t="s">
        <v>70</v>
      </c>
      <c r="B17" s="138"/>
      <c r="C17" s="138"/>
      <c r="D17" s="138"/>
      <c r="E17" s="138"/>
      <c r="F17" s="138"/>
      <c r="G17" s="138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workbookViewId="0">
      <selection activeCell="D31" sqref="D31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40" t="s">
        <v>177</v>
      </c>
      <c r="B2" s="140"/>
      <c r="C2" s="140"/>
      <c r="D2" s="140"/>
      <c r="E2" s="140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1" t="s">
        <v>63</v>
      </c>
      <c r="B4" s="141" t="s">
        <v>73</v>
      </c>
      <c r="C4" s="141"/>
      <c r="D4" s="143" t="s">
        <v>74</v>
      </c>
      <c r="E4" s="141" t="s">
        <v>4</v>
      </c>
    </row>
    <row r="5" spans="1:5" s="81" customFormat="1" ht="17.100000000000001" customHeight="1">
      <c r="A5" s="141"/>
      <c r="B5" s="89" t="s">
        <v>68</v>
      </c>
      <c r="C5" s="89" t="s">
        <v>69</v>
      </c>
      <c r="D5" s="144"/>
      <c r="E5" s="141"/>
    </row>
    <row r="6" spans="1:5" ht="17.100000000000001" customHeight="1">
      <c r="A6" s="90"/>
      <c r="B6" s="91" t="s">
        <v>7</v>
      </c>
      <c r="C6" s="91"/>
      <c r="D6" s="92">
        <v>12028497.220000001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201">
        <v>2103768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201">
        <v>207276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201">
        <v>4020603.6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202">
        <v>1263572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203">
        <v>631786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202">
        <v>1176801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201">
        <v>76748.399999999994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185">
        <v>1023300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30208</v>
      </c>
      <c r="C23" s="95" t="s">
        <v>189</v>
      </c>
      <c r="D23" s="185">
        <v>315822</v>
      </c>
      <c r="E23" s="90"/>
    </row>
    <row r="24" spans="1:5" ht="17.100000000000001" customHeight="1">
      <c r="A24" s="93">
        <v>18</v>
      </c>
      <c r="B24" s="94">
        <v>30228</v>
      </c>
      <c r="C24" s="95" t="s">
        <v>91</v>
      </c>
      <c r="D24" s="201">
        <v>91015.42</v>
      </c>
      <c r="E24" s="90"/>
    </row>
    <row r="25" spans="1:5" ht="17.100000000000001" customHeight="1">
      <c r="A25" s="93">
        <v>19</v>
      </c>
      <c r="B25" s="94">
        <v>30229</v>
      </c>
      <c r="C25" s="95" t="s">
        <v>92</v>
      </c>
      <c r="D25" s="201">
        <v>147000</v>
      </c>
      <c r="E25" s="90"/>
    </row>
    <row r="26" spans="1:5" ht="17.100000000000001" customHeight="1">
      <c r="A26" s="93">
        <v>20</v>
      </c>
      <c r="B26" s="94">
        <v>30239</v>
      </c>
      <c r="C26" s="95" t="s">
        <v>93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94</v>
      </c>
      <c r="D27" s="188">
        <v>15750</v>
      </c>
      <c r="E27" s="193"/>
    </row>
    <row r="28" spans="1:5" ht="17.100000000000001" customHeight="1">
      <c r="A28" s="93">
        <v>22</v>
      </c>
      <c r="B28" s="94">
        <v>30203</v>
      </c>
      <c r="C28" s="95" t="s">
        <v>95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96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97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98</v>
      </c>
      <c r="D31" s="201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99</v>
      </c>
      <c r="D32" s="201">
        <v>56686</v>
      </c>
      <c r="E32" s="90"/>
    </row>
    <row r="33" spans="1:5" ht="17.100000000000001" customHeight="1">
      <c r="A33" s="93">
        <v>27</v>
      </c>
      <c r="B33" s="94">
        <v>30299</v>
      </c>
      <c r="C33" s="95" t="s">
        <v>100</v>
      </c>
      <c r="D33" s="201">
        <v>694650</v>
      </c>
      <c r="E33" s="90"/>
    </row>
    <row r="34" spans="1:5" ht="17.100000000000001" customHeight="1">
      <c r="A34" s="93">
        <v>28</v>
      </c>
      <c r="B34" s="94">
        <v>31002</v>
      </c>
      <c r="C34" s="95" t="s">
        <v>101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102</v>
      </c>
      <c r="D35" s="201">
        <v>48144</v>
      </c>
      <c r="E35" s="90"/>
    </row>
    <row r="36" spans="1:5" ht="17.100000000000001" customHeight="1">
      <c r="A36" s="93">
        <v>30</v>
      </c>
      <c r="B36" s="94">
        <v>30399</v>
      </c>
      <c r="C36" s="95" t="s">
        <v>188</v>
      </c>
      <c r="D36" s="204">
        <v>360</v>
      </c>
      <c r="E36" s="90"/>
    </row>
    <row r="37" spans="1:5" ht="17.100000000000001" customHeight="1">
      <c r="A37" s="93">
        <v>31</v>
      </c>
      <c r="B37" s="94">
        <v>30302</v>
      </c>
      <c r="C37" s="95" t="s">
        <v>103</v>
      </c>
      <c r="D37" s="188">
        <v>128214.8</v>
      </c>
      <c r="E37" s="193"/>
    </row>
    <row r="38" spans="1:5" ht="17.100000000000001" customHeight="1">
      <c r="A38" s="142" t="s">
        <v>104</v>
      </c>
      <c r="B38" s="142"/>
      <c r="C38" s="142"/>
      <c r="D38" s="142"/>
      <c r="E38" s="142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G6" sqref="G6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105</v>
      </c>
      <c r="C1" s="70"/>
      <c r="D1" s="70"/>
      <c r="E1" s="70"/>
      <c r="F1" s="70"/>
      <c r="G1" s="71"/>
    </row>
    <row r="2" spans="1:9" ht="28.5" customHeight="1">
      <c r="B2" s="146" t="s">
        <v>178</v>
      </c>
      <c r="C2" s="146"/>
      <c r="D2" s="146"/>
      <c r="E2" s="146"/>
      <c r="F2" s="146"/>
      <c r="G2" s="146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5" t="s">
        <v>106</v>
      </c>
      <c r="B4" s="145" t="s">
        <v>7</v>
      </c>
      <c r="C4" s="145" t="s">
        <v>107</v>
      </c>
      <c r="D4" s="145" t="s">
        <v>97</v>
      </c>
      <c r="E4" s="145" t="s">
        <v>108</v>
      </c>
      <c r="F4" s="145"/>
      <c r="G4" s="145"/>
      <c r="H4" s="145" t="s">
        <v>4</v>
      </c>
      <c r="I4" s="80"/>
    </row>
    <row r="5" spans="1:9" s="66" customFormat="1" ht="17.100000000000001" customHeight="1">
      <c r="A5" s="145"/>
      <c r="B5" s="145"/>
      <c r="C5" s="145"/>
      <c r="D5" s="145"/>
      <c r="E5" s="74" t="s">
        <v>109</v>
      </c>
      <c r="F5" s="74" t="s">
        <v>110</v>
      </c>
      <c r="G5" s="74" t="s">
        <v>111</v>
      </c>
      <c r="H5" s="145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/>
      <c r="G6" s="78">
        <v>27000</v>
      </c>
      <c r="H6" s="79"/>
    </row>
    <row r="7" spans="1:9" ht="45" customHeight="1">
      <c r="A7" s="147" t="s">
        <v>112</v>
      </c>
      <c r="B7" s="147"/>
      <c r="C7" s="147"/>
      <c r="D7" s="147"/>
      <c r="E7" s="147"/>
      <c r="F7" s="147"/>
      <c r="G7" s="147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113</v>
      </c>
      <c r="G1" s="42"/>
    </row>
    <row r="2" spans="1:8" ht="22.5">
      <c r="A2" s="148" t="s">
        <v>179</v>
      </c>
      <c r="B2" s="148"/>
      <c r="C2" s="148"/>
      <c r="D2" s="148"/>
      <c r="E2" s="148"/>
      <c r="F2" s="148"/>
      <c r="G2" s="148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3" t="s">
        <v>63</v>
      </c>
      <c r="B4" s="149" t="s">
        <v>64</v>
      </c>
      <c r="C4" s="149"/>
      <c r="D4" s="125" t="s">
        <v>65</v>
      </c>
      <c r="E4" s="125" t="s">
        <v>66</v>
      </c>
      <c r="F4" s="125" t="s">
        <v>67</v>
      </c>
      <c r="G4" s="153" t="s">
        <v>4</v>
      </c>
    </row>
    <row r="5" spans="1:8" s="36" customFormat="1" ht="17.100000000000001" customHeight="1">
      <c r="A5" s="153"/>
      <c r="B5" s="47" t="s">
        <v>68</v>
      </c>
      <c r="C5" s="49" t="s">
        <v>69</v>
      </c>
      <c r="D5" s="125"/>
      <c r="E5" s="125"/>
      <c r="F5" s="125"/>
      <c r="G5" s="153"/>
    </row>
    <row r="6" spans="1:8" s="37" customFormat="1" ht="17.100000000000001" customHeight="1">
      <c r="A6" s="50"/>
      <c r="B6" s="150" t="s">
        <v>7</v>
      </c>
      <c r="C6" s="151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2" t="s">
        <v>114</v>
      </c>
      <c r="B12" s="152"/>
      <c r="C12" s="152"/>
      <c r="D12" s="152"/>
      <c r="E12" s="152"/>
      <c r="F12" s="152"/>
      <c r="G12" s="152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115</v>
      </c>
      <c r="F1" s="27"/>
    </row>
    <row r="2" spans="1:6" ht="22.5">
      <c r="A2" s="154" t="s">
        <v>180</v>
      </c>
      <c r="B2" s="154"/>
      <c r="C2" s="154"/>
      <c r="D2" s="154"/>
      <c r="E2" s="154"/>
      <c r="F2" s="154"/>
    </row>
    <row r="3" spans="1:6">
      <c r="B3" s="28"/>
      <c r="C3" s="29"/>
      <c r="D3" s="29"/>
      <c r="E3" s="155" t="s">
        <v>116</v>
      </c>
      <c r="F3" s="155"/>
    </row>
    <row r="4" spans="1:6" ht="17.25" customHeight="1">
      <c r="A4" s="159" t="s">
        <v>63</v>
      </c>
      <c r="B4" s="160" t="s">
        <v>117</v>
      </c>
      <c r="C4" s="30"/>
      <c r="D4" s="156" t="s">
        <v>118</v>
      </c>
      <c r="E4" s="157"/>
      <c r="F4" s="158"/>
    </row>
    <row r="5" spans="1:6" ht="17.25" customHeight="1">
      <c r="A5" s="159"/>
      <c r="B5" s="160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119</v>
      </c>
      <c r="C7" s="33"/>
      <c r="D7" s="33"/>
      <c r="E7" s="33"/>
      <c r="F7" s="33"/>
    </row>
    <row r="8" spans="1:6" ht="17.25" customHeight="1">
      <c r="A8" s="31">
        <v>2</v>
      </c>
      <c r="B8" s="35" t="s">
        <v>120</v>
      </c>
      <c r="C8" s="33"/>
      <c r="D8" s="33"/>
      <c r="E8" s="33"/>
      <c r="F8" s="33"/>
    </row>
    <row r="9" spans="1:6" ht="17.25" customHeight="1">
      <c r="A9" s="31">
        <v>3</v>
      </c>
      <c r="B9" s="35" t="s">
        <v>121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2019-01-31T08:32:00Z</cp:lastPrinted>
  <dcterms:created xsi:type="dcterms:W3CDTF">2006-09-16T00:00:00Z</dcterms:created>
  <dcterms:modified xsi:type="dcterms:W3CDTF">2023-10-11T12:09:04Z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