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财务公文包\7-王勇\2023\03-预决算\2023预算\预算公开\"/>
    </mc:Choice>
  </mc:AlternateContent>
  <bookViews>
    <workbookView xWindow="0" yWindow="0" windowWidth="22950" windowHeight="11280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<sst xmlns="http://schemas.openxmlformats.org/spreadsheetml/2006/main" count="342" uniqueCount="225">
  <si>
    <t>附表1</t>
  </si>
  <si>
    <t>（单位名称）2023年收支总体情况表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</si>
  <si>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</si>
  <si>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</si>
  <si>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</si>
  <si>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</si>
  <si>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</si>
  <si>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</si>
  <si>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</si>
  <si>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</si>
  <si>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</si>
  <si>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</si>
  <si>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</si>
  <si>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</si>
  <si>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</si>
  <si>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</si>
  <si>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</si>
  <si>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</si>
  <si>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</si>
  <si>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</si>
  <si>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</si>
  <si>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</si>
  <si>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</si>
  <si>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</si>
  <si>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</si>
  <si>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</si>
  <si>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</si>
  <si>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</si>
  <si>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</si>
  <si>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</si>
  <si>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</si>
  <si>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</si>
  <si>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</si>
  <si>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</si>
  <si>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</si>
  <si>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</si>
  <si>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</si>
  <si>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</si>
  <si>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</si>
  <si>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</si>
  <si>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</si>
  <si>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</si>
  <si>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</si>
  <si>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</si>
  <si>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</si>
  <si>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</si>
  <si>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</si>
  <si>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</si>
  <si>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</si>
  <si>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</si>
  <si>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</si>
  <si>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</si>
  <si>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</si>
  <si>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</si>
  <si>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</si>
  <si>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</si>
  <si>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</si>
  <si>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</si>
  <si>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</si>
  <si>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</si>
  <si>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</si>
  <si>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</si>
  <si>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</si>
  <si>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</si>
  <si>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</si>
  <si>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</si>
  <si>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</si>
  <si>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</si>
  <si>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</si>
  <si>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</si>
  <si>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</si>
  <si>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</si>
  <si>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</si>
  <si>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</si>
  <si>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</si>
  <si>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</si>
  <si>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</si>
  <si>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</si>
  <si>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</si>
  <si>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</si>
  <si>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</si>
  <si>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</si>
  <si>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</si>
  <si>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</si>
  <si>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</si>
  <si>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</si>
  <si>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</si>
  <si>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</si>
  <si>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</si>
  <si>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</si>
  <si>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</si>
  <si>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</si>
  <si>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</si>
  <si>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</si>
  <si>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</si>
  <si>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</si>
  <si>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</si>
  <si>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</si>
  <si>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</si>
  <si>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</si>
  <si>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</si>
  <si>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</si>
  <si>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</si>
  <si>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</si>
  <si>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</si>
  <si>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</si>
  <si>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</si>
  <si>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</si>
  <si>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</si>
  <si>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</si>
  <si>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</si>
  <si>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</si>
  <si>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</si>
  <si>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</si>
  <si>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</si>
  <si>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</si>
  <si>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</si>
  <si>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</si>
  <si>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</si>
  <si>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</si>
  <si>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</si>
  <si>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</si>
  <si>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</si>
  <si>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</si>
  <si>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</si>
  <si>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</si>
  <si>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</si>
  <si>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</si>
  <si>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</si>
  <si>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</si>
  <si>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</si>
  <si>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</si>
  <si>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</si>
  <si>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</si>
  <si>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</si>
  <si>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</si>
  <si>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</si>
  <si>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</si>
  <si>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</si>
  <si>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</si>
  <si>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</si>
  <si>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</si>
  <si>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</si>
  <si>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</si>
  <si>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</si>
  <si>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</si>
  <si>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</si>
  <si>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</si>
  <si>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</si>
  <si>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</si>
  <si>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</si>
  <si>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</si>
  <si>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</si>
  <si>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</si>
  <si>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</si>
  <si>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</si>
  <si>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</si>
  <si>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</si>
  <si>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</si>
  <si>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</si>
  <si>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</si>
  <si>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</si>
  <si>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</si>
  <si>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</si>
  <si>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</si>
  <si>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</si>
  <si>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</si>
  <si>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</si>
  <si>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</si>
  <si>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</si>
  <si>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</si>
  <si>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</si>
  <si>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</si>
  <si>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</si>
  <si>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</si>
  <si>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</si>
  <si>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</si>
  <si>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</si>
  <si>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</si>
  <si>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</si>
  <si>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</si>
  <si>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</si>
  <si>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</si>
  <si>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</si>
  <si>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北京市密云区太师屯镇中心小学</t>
  </si>
  <si>
    <t>北京市密云区太师屯镇中心小学2021年幼儿园收费返还学校10%部分</t>
  </si>
  <si>
    <t>一次性项目</t>
  </si>
  <si>
    <t>王士才</t>
  </si>
  <si>
    <t>通过补充幼儿园经费用于拓展学生视野，培培养实践能力，弥补课堂教学的不足，同时培养学生兴趣爱好。</t>
  </si>
  <si>
    <t>补充经费</t>
  </si>
  <si>
    <t>受益师生</t>
  </si>
  <si>
    <t>提高教育教学水平</t>
  </si>
  <si>
    <t>按半年支出</t>
  </si>
  <si>
    <t>实际成本</t>
  </si>
  <si>
    <t>提高办园质量</t>
  </si>
  <si>
    <t>提高最美乡村质量</t>
  </si>
  <si>
    <t>提高居民满意度</t>
  </si>
  <si>
    <t>万元</t>
  </si>
  <si>
    <t>人</t>
  </si>
  <si>
    <t>明显提高</t>
  </si>
  <si>
    <t>半年</t>
  </si>
  <si>
    <t>大于95%</t>
  </si>
  <si>
    <t>百分比</t>
  </si>
  <si>
    <t>普遍提高</t>
  </si>
  <si>
    <r>
      <t>大于6</t>
    </r>
    <r>
      <rPr>
        <sz val="9"/>
        <rFont val="宋体"/>
        <family val="3"/>
        <charset val="134"/>
      </rPr>
      <t>.76</t>
    </r>
    <phoneticPr fontId="35" type="noConversion"/>
  </si>
  <si>
    <t>学前教育</t>
  </si>
  <si>
    <t>小学教育</t>
  </si>
  <si>
    <t>事业单位离退休</t>
  </si>
  <si>
    <t>机关事业单位基本养老保险缴费支出</t>
  </si>
  <si>
    <t>机关事业单位职业年金缴费支出</t>
  </si>
  <si>
    <t>事业单位医疗</t>
  </si>
  <si>
    <t>取暖费</t>
    <phoneticPr fontId="35" type="noConversion"/>
  </si>
  <si>
    <t>保障本单位教育教学活动正常进行，保障教职工工资能正常发放，五险二金能正常缴纳，离退休人员待遇能得到保障，为教育教学提供有力的经费的保障，充分调动教职工积极性。</t>
  </si>
  <si>
    <t>根据预算总额控制支出，指标值：按实际成本核算。</t>
  </si>
  <si>
    <t>按月足额支出，指标值：12个月。</t>
  </si>
  <si>
    <t>保障职工工资足额发放，机构运转正常。提高教育教学质量。指标值：普遍提高。</t>
  </si>
  <si>
    <t>通过经费保障，使教育教学质量不断提高，满足当地人民对教育的需求。指标值：不断提高。</t>
  </si>
  <si>
    <t>数量指标</t>
  </si>
  <si>
    <t>成本指标</t>
  </si>
  <si>
    <t>时效指标</t>
  </si>
  <si>
    <t>质量指标</t>
  </si>
  <si>
    <t>社会效益</t>
  </si>
  <si>
    <t>服务对对象满意度</t>
  </si>
  <si>
    <t>保障本单位175名教职工，105名退休人员及20名遗属补助的人员经费，包括工资福利，退休费，生活补助等按人员经费及单位正常经费支出等预算总量。指标值：5275.88万元</t>
    <phoneticPr fontId="35" type="noConversion"/>
  </si>
  <si>
    <r>
      <t>教职工及学生的满意度不断提高，指标值：达到9</t>
    </r>
    <r>
      <rPr>
        <sz val="11"/>
        <color theme="1"/>
        <rFont val="宋体"/>
        <family val="3"/>
        <charset val="134"/>
      </rPr>
      <t>5</t>
    </r>
    <r>
      <rPr>
        <sz val="11"/>
        <color theme="1"/>
        <rFont val="宋体"/>
        <charset val="134"/>
      </rPr>
      <t>%以上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</si>
</sst>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_ "/>
    <numFmt numFmtId="179" formatCode="0.00_);[Red]\(0.00\)"/>
    <numFmt numFmtId="180" formatCode="0_);[Red]\(0\)"/>
    <numFmt numFmtId="181" formatCode="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Fill="1" applyAlignment="1">
      <alignment vertical="center"/>
    </xf>
    <xf numFmtId="180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Fill="1" applyBorder="1" applyAlignment="1" applyProtection="1">
      <alignment horizontal="left" vertical="center"/>
    </xf>
    <xf numFmtId="180" fontId="0" fillId="0" borderId="12" xfId="0" applyNumberFormat="1" applyFill="1" applyBorder="1" applyAlignment="1" applyProtection="1">
      <alignment horizontal="right" vertical="center"/>
    </xf>
    <xf numFmtId="180" fontId="2" fillId="0" borderId="12" xfId="0" applyNumberFormat="1" applyFont="1" applyFill="1" applyBorder="1" applyAlignment="1" applyProtection="1">
      <alignment horizontal="right" vertical="center"/>
    </xf>
    <xf numFmtId="180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80" fontId="0" fillId="0" borderId="8" xfId="0" applyNumberFormat="1" applyFont="1" applyFill="1" applyBorder="1" applyAlignment="1" applyProtection="1">
      <alignment horizontal="right" vertical="center"/>
    </xf>
    <xf numFmtId="180" fontId="20" fillId="0" borderId="0" xfId="0" applyNumberFormat="1" applyFont="1" applyAlignment="1">
      <alignment vertical="center"/>
    </xf>
    <xf numFmtId="180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horizontal="center" vertical="center"/>
    </xf>
    <xf numFmtId="180" fontId="0" fillId="0" borderId="10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80" fontId="0" fillId="0" borderId="8" xfId="0" applyNumberFormat="1" applyFont="1" applyFill="1" applyBorder="1" applyAlignment="1">
      <alignment vertical="center"/>
    </xf>
    <xf numFmtId="180" fontId="0" fillId="0" borderId="10" xfId="0" applyNumberFormat="1" applyFont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 applyFont="1" applyBorder="1"/>
    <xf numFmtId="181" fontId="20" fillId="0" borderId="0" xfId="0" applyNumberFormat="1" applyFont="1" applyBorder="1"/>
    <xf numFmtId="181" fontId="17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Border="1" applyAlignment="1">
      <alignment vertical="center" wrapText="1"/>
    </xf>
    <xf numFmtId="181" fontId="25" fillId="0" borderId="0" xfId="0" applyNumberFormat="1" applyFont="1" applyBorder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9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0" fontId="15" fillId="0" borderId="0" xfId="0" applyNumberFormat="1" applyFont="1" applyFill="1" applyBorder="1" applyAlignment="1"/>
    <xf numFmtId="180" fontId="0" fillId="0" borderId="0" xfId="0" applyNumberFormat="1" applyFont="1" applyFill="1" applyBorder="1" applyAlignment="1"/>
    <xf numFmtId="18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80" fontId="26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right" vertical="center" wrapText="1"/>
    </xf>
    <xf numFmtId="180" fontId="28" fillId="0" borderId="0" xfId="0" applyNumberFormat="1" applyFont="1" applyFill="1" applyBorder="1" applyAlignment="1">
      <alignment horizontal="right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/>
    <xf numFmtId="180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8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80" fontId="0" fillId="0" borderId="0" xfId="0" applyNumberForma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12" xfId="0" applyNumberFormat="1" applyFill="1" applyBorder="1" applyAlignment="1" applyProtection="1"/>
    <xf numFmtId="180" fontId="0" fillId="0" borderId="12" xfId="0" applyNumberFormat="1" applyFill="1" applyBorder="1" applyAlignment="1" applyProtection="1">
      <alignment wrapText="1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180" fontId="21" fillId="0" borderId="0" xfId="0" applyNumberFormat="1" applyFont="1" applyFill="1" applyBorder="1" applyAlignment="1" applyProtection="1">
      <alignment horizontal="center" vertical="top"/>
    </xf>
    <xf numFmtId="180" fontId="31" fillId="0" borderId="0" xfId="0" applyNumberFormat="1" applyFont="1" applyFill="1" applyBorder="1" applyAlignment="1" applyProtection="1">
      <alignment horizontal="center" vertical="top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180" fontId="15" fillId="3" borderId="9" xfId="0" applyNumberFormat="1" applyFont="1" applyFill="1" applyBorder="1" applyAlignment="1" applyProtection="1">
      <alignment horizontal="center" vertical="center"/>
    </xf>
    <xf numFmtId="180" fontId="15" fillId="3" borderId="11" xfId="0" applyNumberFormat="1" applyFont="1" applyFill="1" applyBorder="1" applyAlignment="1" applyProtection="1">
      <alignment horizontal="center" vertical="center"/>
    </xf>
    <xf numFmtId="180" fontId="15" fillId="3" borderId="10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15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 wrapText="1"/>
    </xf>
    <xf numFmtId="180" fontId="15" fillId="3" borderId="15" xfId="0" applyNumberFormat="1" applyFont="1" applyFill="1" applyBorder="1" applyAlignment="1" applyProtection="1">
      <alignment horizontal="center" vertical="center" wrapText="1"/>
    </xf>
    <xf numFmtId="180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80" fontId="15" fillId="0" borderId="8" xfId="0" applyNumberFormat="1" applyFont="1" applyFill="1" applyBorder="1" applyAlignment="1" applyProtection="1">
      <alignment horizontal="center" vertical="center"/>
    </xf>
    <xf numFmtId="180" fontId="27" fillId="0" borderId="0" xfId="0" applyNumberFormat="1" applyFont="1" applyFill="1" applyBorder="1" applyAlignment="1">
      <alignment horizontal="center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0" xfId="0" applyNumberFormat="1" applyFont="1" applyFill="1" applyBorder="1" applyAlignment="1">
      <alignment horizontal="left"/>
    </xf>
    <xf numFmtId="180" fontId="15" fillId="3" borderId="14" xfId="0" applyNumberFormat="1" applyFont="1" applyFill="1" applyBorder="1" applyAlignment="1">
      <alignment horizontal="center" vertical="center" wrapText="1"/>
    </xf>
    <xf numFmtId="180" fontId="15" fillId="3" borderId="15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Border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80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Fill="1" applyBorder="1" applyAlignment="1" applyProtection="1">
      <alignment horizontal="center" vertical="center"/>
    </xf>
    <xf numFmtId="180" fontId="0" fillId="0" borderId="10" xfId="0" applyNumberFormat="1" applyFont="1" applyFill="1" applyBorder="1" applyAlignment="1" applyProtection="1">
      <alignment horizontal="center" vertical="center"/>
    </xf>
    <xf numFmtId="180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36" fillId="0" borderId="3" xfId="0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vertical="center"/>
    </xf>
    <xf numFmtId="0" fontId="37" fillId="0" borderId="8" xfId="0" applyNumberFormat="1" applyFont="1" applyBorder="1" applyAlignment="1">
      <alignment vertical="center"/>
    </xf>
    <xf numFmtId="0" fontId="38" fillId="0" borderId="8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E11" sqref="E11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2</v>
      </c>
      <c r="L3" s="124"/>
    </row>
    <row r="4" spans="1:12" s="111" customFormat="1" ht="21.95" customHeight="1">
      <c r="A4" s="125" t="s">
        <v>3</v>
      </c>
      <c r="B4" s="125"/>
      <c r="C4" s="126" t="s">
        <v>4</v>
      </c>
      <c r="D4" s="127"/>
      <c r="E4" s="127"/>
      <c r="F4" s="127"/>
      <c r="G4" s="127"/>
      <c r="H4" s="127"/>
      <c r="I4" s="127"/>
      <c r="J4" s="127"/>
      <c r="K4" s="128"/>
      <c r="L4" s="125" t="s">
        <v>5</v>
      </c>
    </row>
    <row r="5" spans="1:12" s="111" customFormat="1" ht="17.100000000000001" customHeight="1">
      <c r="A5" s="129" t="s">
        <v>6</v>
      </c>
      <c r="B5" s="129" t="s">
        <v>7</v>
      </c>
      <c r="C5" s="129" t="s">
        <v>6</v>
      </c>
      <c r="D5" s="129" t="s">
        <v>8</v>
      </c>
      <c r="E5" s="125" t="s">
        <v>9</v>
      </c>
      <c r="F5" s="125"/>
      <c r="G5" s="125"/>
      <c r="H5" s="125"/>
      <c r="I5" s="131" t="s">
        <v>10</v>
      </c>
      <c r="J5" s="131" t="s">
        <v>11</v>
      </c>
      <c r="K5" s="131" t="s">
        <v>12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13</v>
      </c>
      <c r="F6" s="117" t="s">
        <v>14</v>
      </c>
      <c r="G6" s="117" t="s">
        <v>15</v>
      </c>
      <c r="H6" s="117" t="s">
        <v>16</v>
      </c>
      <c r="I6" s="132"/>
      <c r="J6" s="132"/>
      <c r="K6" s="132"/>
      <c r="L6" s="125"/>
    </row>
    <row r="7" spans="1:12" s="37" customFormat="1" ht="17.100000000000001" customHeight="1">
      <c r="A7" s="59" t="s">
        <v>17</v>
      </c>
      <c r="B7" s="51">
        <v>52758762.329999998</v>
      </c>
      <c r="C7" s="59" t="s">
        <v>18</v>
      </c>
      <c r="D7" s="51">
        <v>52583912.329999998</v>
      </c>
      <c r="E7" s="51">
        <v>52583912.329999998</v>
      </c>
      <c r="F7" s="51">
        <v>52583912.329999998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19</v>
      </c>
      <c r="B8" s="51"/>
      <c r="C8" s="59" t="s">
        <v>20</v>
      </c>
      <c r="D8" s="51">
        <v>174850</v>
      </c>
      <c r="E8" s="51">
        <v>174850</v>
      </c>
      <c r="F8" s="51">
        <v>174850</v>
      </c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21</v>
      </c>
      <c r="B9" s="51"/>
      <c r="C9" s="59" t="s">
        <v>22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23</v>
      </c>
      <c r="B10" s="51"/>
      <c r="C10" s="59" t="s">
        <v>24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25</v>
      </c>
      <c r="B11" s="51"/>
      <c r="C11" s="59" t="s">
        <v>26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27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28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29</v>
      </c>
      <c r="B15" s="51">
        <v>52758762.329999998</v>
      </c>
      <c r="C15" s="59" t="s">
        <v>30</v>
      </c>
      <c r="D15" s="51">
        <v>52758762.329999998</v>
      </c>
      <c r="E15" s="51">
        <v>52758762.329999998</v>
      </c>
      <c r="F15" s="51">
        <v>52758762.329999998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31</v>
      </c>
      <c r="B16" s="51"/>
      <c r="C16" s="59" t="s">
        <v>32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33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34</v>
      </c>
      <c r="B18" s="51">
        <v>52758762.329999998</v>
      </c>
      <c r="C18" s="59" t="s">
        <v>35</v>
      </c>
      <c r="D18" s="51">
        <v>52758762.329999998</v>
      </c>
      <c r="E18" s="51">
        <v>52758762.329999998</v>
      </c>
      <c r="F18" s="51">
        <v>52758762.329999998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132</v>
      </c>
    </row>
    <row r="2" spans="1:6" ht="22.5">
      <c r="A2" s="154" t="s">
        <v>133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67</v>
      </c>
    </row>
    <row r="4" spans="1:6" ht="29.1" customHeight="1">
      <c r="A4" s="159" t="s">
        <v>68</v>
      </c>
      <c r="B4" s="164" t="s">
        <v>127</v>
      </c>
      <c r="C4" s="156" t="s">
        <v>128</v>
      </c>
      <c r="D4" s="162"/>
      <c r="E4" s="162"/>
      <c r="F4" s="163"/>
    </row>
    <row r="5" spans="1:6" ht="17.25" customHeight="1">
      <c r="A5" s="159"/>
      <c r="B5" s="164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opLeftCell="A7" workbookViewId="0">
      <selection activeCell="C17" sqref="C17:D1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5" t="s">
        <v>134</v>
      </c>
      <c r="B1" s="165"/>
      <c r="C1" s="165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6" t="s">
        <v>135</v>
      </c>
      <c r="B2" s="166"/>
      <c r="C2" s="166"/>
      <c r="D2" s="166"/>
    </row>
    <row r="3" spans="1:16384" s="10" customFormat="1" ht="24" customHeight="1">
      <c r="A3" s="167" t="s">
        <v>136</v>
      </c>
      <c r="B3" s="167"/>
      <c r="C3" s="167"/>
      <c r="D3" s="167"/>
    </row>
    <row r="4" spans="1:16384" s="10" customFormat="1" ht="42" customHeight="1">
      <c r="A4" s="12" t="s">
        <v>137</v>
      </c>
      <c r="B4" s="168" t="s">
        <v>184</v>
      </c>
      <c r="C4" s="168"/>
      <c r="D4" s="168"/>
    </row>
    <row r="5" spans="1:16384" s="10" customFormat="1" ht="39.950000000000003" customHeight="1">
      <c r="A5" s="168" t="s">
        <v>138</v>
      </c>
      <c r="B5" s="168" t="s">
        <v>139</v>
      </c>
      <c r="C5" s="168"/>
      <c r="D5" s="12">
        <v>5275.88</v>
      </c>
    </row>
    <row r="6" spans="1:16384" s="10" customFormat="1" ht="39.950000000000003" customHeight="1">
      <c r="A6" s="168"/>
      <c r="B6" s="168" t="s">
        <v>140</v>
      </c>
      <c r="C6" s="168"/>
      <c r="D6" s="12">
        <v>5258.39</v>
      </c>
    </row>
    <row r="7" spans="1:16384" s="10" customFormat="1" ht="39.950000000000003" customHeight="1">
      <c r="A7" s="168"/>
      <c r="B7" s="168" t="s">
        <v>141</v>
      </c>
      <c r="C7" s="168"/>
      <c r="D7" s="12">
        <v>17.489999999999998</v>
      </c>
      <c r="G7" s="13"/>
    </row>
    <row r="8" spans="1:16384" s="10" customFormat="1" ht="75.95" customHeight="1">
      <c r="A8" s="12" t="s">
        <v>142</v>
      </c>
      <c r="B8" s="168" t="s">
        <v>212</v>
      </c>
      <c r="C8" s="168"/>
      <c r="D8" s="168"/>
    </row>
    <row r="9" spans="1:16384" s="10" customFormat="1" ht="39.950000000000003" customHeight="1">
      <c r="A9" s="168" t="s">
        <v>143</v>
      </c>
      <c r="B9" s="12" t="s">
        <v>144</v>
      </c>
      <c r="C9" s="168" t="s">
        <v>145</v>
      </c>
      <c r="D9" s="168"/>
    </row>
    <row r="10" spans="1:16384" s="10" customFormat="1" ht="51.95" customHeight="1">
      <c r="A10" s="168"/>
      <c r="B10" s="12" t="s">
        <v>217</v>
      </c>
      <c r="C10" s="185" t="s">
        <v>223</v>
      </c>
      <c r="D10" s="168"/>
    </row>
    <row r="11" spans="1:16384" s="10" customFormat="1" ht="87.95" customHeight="1">
      <c r="A11" s="168"/>
      <c r="B11" s="12" t="s">
        <v>218</v>
      </c>
      <c r="C11" s="168" t="s">
        <v>213</v>
      </c>
      <c r="D11" s="168"/>
    </row>
    <row r="12" spans="1:16384" s="10" customFormat="1" ht="99.95" customHeight="1">
      <c r="A12" s="168"/>
      <c r="B12" s="12" t="s">
        <v>219</v>
      </c>
      <c r="C12" s="168" t="s">
        <v>214</v>
      </c>
      <c r="D12" s="168"/>
    </row>
    <row r="13" spans="1:16384" s="10" customFormat="1" ht="60.95" customHeight="1">
      <c r="A13" s="168"/>
      <c r="B13" s="12" t="s">
        <v>220</v>
      </c>
      <c r="C13" s="169" t="s">
        <v>215</v>
      </c>
      <c r="D13" s="170"/>
    </row>
    <row r="14" spans="1:16384" s="10" customFormat="1" ht="60.95" customHeight="1">
      <c r="A14" s="168"/>
      <c r="B14" s="12" t="s">
        <v>221</v>
      </c>
      <c r="C14" s="168" t="s">
        <v>216</v>
      </c>
      <c r="D14" s="168"/>
    </row>
    <row r="15" spans="1:16384" s="10" customFormat="1" ht="60.95" customHeight="1">
      <c r="A15" s="168"/>
      <c r="B15" s="12" t="s">
        <v>222</v>
      </c>
      <c r="C15" s="185" t="s">
        <v>224</v>
      </c>
      <c r="D15" s="168"/>
    </row>
    <row r="16" spans="1:16384" s="10" customFormat="1" ht="48" customHeight="1">
      <c r="A16" s="168"/>
      <c r="B16" s="12"/>
      <c r="C16" s="168"/>
      <c r="D16" s="168"/>
    </row>
    <row r="17" spans="1:4" s="10" customFormat="1" ht="60.95" customHeight="1">
      <c r="A17" s="168"/>
      <c r="B17" s="12"/>
      <c r="C17" s="168"/>
      <c r="D17" s="168"/>
    </row>
    <row r="18" spans="1:4" s="10" customFormat="1" ht="36.950000000000003" customHeight="1">
      <c r="A18" s="168"/>
      <c r="B18" s="12"/>
      <c r="C18" s="168"/>
      <c r="D18" s="168"/>
    </row>
    <row r="19" spans="1:4" s="10" customFormat="1">
      <c r="A19" s="168"/>
      <c r="B19" s="12" t="s">
        <v>146</v>
      </c>
      <c r="C19" s="171" t="s">
        <v>146</v>
      </c>
      <c r="D19" s="171"/>
    </row>
    <row r="20" spans="1:4" s="10" customFormat="1">
      <c r="A20" s="12" t="s">
        <v>147</v>
      </c>
      <c r="B20" s="172"/>
      <c r="C20" s="172"/>
      <c r="D20" s="172"/>
    </row>
    <row r="22" spans="1:4" s="10" customFormat="1">
      <c r="A22" s="10" t="s">
        <v>148</v>
      </c>
    </row>
    <row r="23" spans="1:4" s="10" customFormat="1">
      <c r="A23" s="10" t="s">
        <v>149</v>
      </c>
    </row>
    <row r="24" spans="1:4" s="10" customFormat="1">
      <c r="A24" s="10" t="s">
        <v>150</v>
      </c>
    </row>
    <row r="25" spans="1:4" s="10" customFormat="1">
      <c r="A25" s="10" t="s">
        <v>151</v>
      </c>
    </row>
    <row r="26" spans="1:4" s="10" customFormat="1">
      <c r="A26" s="10" t="s">
        <v>152</v>
      </c>
    </row>
    <row r="27" spans="1:4" s="10" customFormat="1">
      <c r="A27" s="10" t="s">
        <v>153</v>
      </c>
    </row>
  </sheetData>
  <mergeCells count="22">
    <mergeCell ref="A9:A19"/>
    <mergeCell ref="C16:D16"/>
    <mergeCell ref="C17:D17"/>
    <mergeCell ref="C18:D18"/>
    <mergeCell ref="C19:D19"/>
    <mergeCell ref="B20:D20"/>
    <mergeCell ref="C11:D11"/>
    <mergeCell ref="C12:D12"/>
    <mergeCell ref="C13:D13"/>
    <mergeCell ref="C14:D14"/>
    <mergeCell ref="C15:D15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tabSelected="1" workbookViewId="0">
      <selection activeCell="K20" sqref="K20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3" t="s">
        <v>154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 16383:16384" s="1" customFormat="1" ht="13.5">
      <c r="A3" s="174" t="s">
        <v>155</v>
      </c>
      <c r="B3" s="174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5" t="s">
        <v>156</v>
      </c>
      <c r="P3" s="175"/>
    </row>
    <row r="4" spans="1:16 16383:16384" s="1" customFormat="1" ht="13.5">
      <c r="A4" s="176" t="s">
        <v>157</v>
      </c>
      <c r="B4" s="176" t="s">
        <v>158</v>
      </c>
      <c r="C4" s="176" t="s">
        <v>159</v>
      </c>
      <c r="D4" s="176" t="s">
        <v>160</v>
      </c>
      <c r="E4" s="176" t="s">
        <v>161</v>
      </c>
      <c r="F4" s="176" t="s">
        <v>162</v>
      </c>
      <c r="G4" s="176" t="s">
        <v>163</v>
      </c>
      <c r="H4" s="176"/>
      <c r="I4" s="176" t="s">
        <v>164</v>
      </c>
      <c r="J4" s="176" t="s">
        <v>165</v>
      </c>
      <c r="K4" s="176" t="s">
        <v>166</v>
      </c>
      <c r="L4" s="176" t="s">
        <v>167</v>
      </c>
      <c r="M4" s="176" t="s">
        <v>168</v>
      </c>
      <c r="N4" s="176" t="s">
        <v>169</v>
      </c>
      <c r="O4" s="176" t="s">
        <v>170</v>
      </c>
      <c r="P4" s="176" t="s">
        <v>171</v>
      </c>
    </row>
    <row r="5" spans="1:16 16383:16384" s="1" customFormat="1" ht="13.5">
      <c r="A5" s="176"/>
      <c r="B5" s="176"/>
      <c r="C5" s="176"/>
      <c r="D5" s="176"/>
      <c r="E5" s="176"/>
      <c r="F5" s="176"/>
      <c r="G5" s="6" t="s">
        <v>172</v>
      </c>
      <c r="H5" s="6" t="s">
        <v>11</v>
      </c>
      <c r="I5" s="176"/>
      <c r="J5" s="176"/>
      <c r="K5" s="176"/>
      <c r="L5" s="176"/>
      <c r="M5" s="176"/>
      <c r="N5" s="176"/>
      <c r="O5" s="176"/>
      <c r="P5" s="176"/>
    </row>
    <row r="6" spans="1:16 16383:16384" s="1" customFormat="1">
      <c r="A6" s="177" t="s">
        <v>184</v>
      </c>
      <c r="B6" s="180" t="s">
        <v>185</v>
      </c>
      <c r="C6" s="180" t="s">
        <v>186</v>
      </c>
      <c r="D6" s="180" t="s">
        <v>187</v>
      </c>
      <c r="E6" s="180">
        <v>13716793309</v>
      </c>
      <c r="F6" s="181">
        <v>6.76</v>
      </c>
      <c r="G6" s="181">
        <v>6.76</v>
      </c>
      <c r="H6" s="181"/>
      <c r="I6" s="180" t="s">
        <v>188</v>
      </c>
      <c r="J6" s="7" t="s">
        <v>173</v>
      </c>
      <c r="K6" s="7" t="s">
        <v>174</v>
      </c>
      <c r="L6" s="7" t="s">
        <v>189</v>
      </c>
      <c r="M6" s="7"/>
      <c r="N6" s="7">
        <v>6.76</v>
      </c>
      <c r="O6" s="7" t="s">
        <v>197</v>
      </c>
      <c r="P6" s="7" t="s">
        <v>175</v>
      </c>
      <c r="XFC6" s="9"/>
      <c r="XFD6" s="9"/>
    </row>
    <row r="7" spans="1:16 16383:16384" s="1" customFormat="1">
      <c r="A7" s="178"/>
      <c r="B7" s="180"/>
      <c r="C7" s="180"/>
      <c r="D7" s="180"/>
      <c r="E7" s="180"/>
      <c r="F7" s="181"/>
      <c r="G7" s="181"/>
      <c r="H7" s="181"/>
      <c r="I7" s="180"/>
      <c r="J7" s="7" t="s">
        <v>173</v>
      </c>
      <c r="K7" s="7" t="s">
        <v>174</v>
      </c>
      <c r="L7" s="7" t="s">
        <v>190</v>
      </c>
      <c r="M7" s="7"/>
      <c r="N7" s="7">
        <v>265</v>
      </c>
      <c r="O7" s="7" t="s">
        <v>198</v>
      </c>
      <c r="P7" s="7" t="s">
        <v>175</v>
      </c>
      <c r="XFC7" s="9"/>
      <c r="XFD7" s="9"/>
    </row>
    <row r="8" spans="1:16 16383:16384" s="1" customFormat="1" ht="22.5">
      <c r="A8" s="178"/>
      <c r="B8" s="180"/>
      <c r="C8" s="180"/>
      <c r="D8" s="180"/>
      <c r="E8" s="180"/>
      <c r="F8" s="181"/>
      <c r="G8" s="181"/>
      <c r="H8" s="181"/>
      <c r="I8" s="180"/>
      <c r="J8" s="7" t="s">
        <v>173</v>
      </c>
      <c r="K8" s="7" t="s">
        <v>176</v>
      </c>
      <c r="L8" s="7" t="s">
        <v>191</v>
      </c>
      <c r="M8" s="7"/>
      <c r="N8" s="7" t="s">
        <v>199</v>
      </c>
      <c r="O8" s="7" t="s">
        <v>199</v>
      </c>
      <c r="P8" s="7" t="s">
        <v>175</v>
      </c>
      <c r="XFC8" s="9"/>
      <c r="XFD8" s="9"/>
    </row>
    <row r="9" spans="1:16 16383:16384" s="1" customFormat="1">
      <c r="A9" s="178"/>
      <c r="B9" s="180"/>
      <c r="C9" s="180"/>
      <c r="D9" s="180"/>
      <c r="E9" s="180"/>
      <c r="F9" s="181"/>
      <c r="G9" s="181"/>
      <c r="H9" s="181"/>
      <c r="I9" s="180"/>
      <c r="J9" s="7" t="s">
        <v>173</v>
      </c>
      <c r="K9" s="7" t="s">
        <v>177</v>
      </c>
      <c r="L9" s="7" t="s">
        <v>192</v>
      </c>
      <c r="M9" s="7"/>
      <c r="N9" s="7" t="s">
        <v>200</v>
      </c>
      <c r="O9" s="7" t="s">
        <v>200</v>
      </c>
      <c r="P9" s="7" t="s">
        <v>175</v>
      </c>
      <c r="XFC9" s="9"/>
      <c r="XFD9" s="9"/>
    </row>
    <row r="10" spans="1:16 16383:16384" s="1" customFormat="1">
      <c r="A10" s="178"/>
      <c r="B10" s="180"/>
      <c r="C10" s="180"/>
      <c r="D10" s="180"/>
      <c r="E10" s="180"/>
      <c r="F10" s="181"/>
      <c r="G10" s="181"/>
      <c r="H10" s="181"/>
      <c r="I10" s="180"/>
      <c r="J10" s="7" t="s">
        <v>173</v>
      </c>
      <c r="K10" s="7" t="s">
        <v>178</v>
      </c>
      <c r="L10" s="7" t="s">
        <v>193</v>
      </c>
      <c r="M10" s="7"/>
      <c r="N10" s="182" t="s">
        <v>204</v>
      </c>
      <c r="O10" s="7" t="s">
        <v>197</v>
      </c>
      <c r="P10" s="7" t="s">
        <v>175</v>
      </c>
      <c r="XFC10" s="9"/>
      <c r="XFD10" s="9"/>
    </row>
    <row r="11" spans="1:16 16383:16384" s="1" customFormat="1" ht="22.5">
      <c r="A11" s="178"/>
      <c r="B11" s="180"/>
      <c r="C11" s="180"/>
      <c r="D11" s="180"/>
      <c r="E11" s="180"/>
      <c r="F11" s="181"/>
      <c r="G11" s="181"/>
      <c r="H11" s="181"/>
      <c r="I11" s="180"/>
      <c r="J11" s="7" t="s">
        <v>179</v>
      </c>
      <c r="K11" s="7" t="s">
        <v>180</v>
      </c>
      <c r="L11" s="7" t="s">
        <v>194</v>
      </c>
      <c r="M11" s="7"/>
      <c r="N11" s="7" t="s">
        <v>201</v>
      </c>
      <c r="O11" s="7" t="s">
        <v>202</v>
      </c>
      <c r="P11" s="7" t="s">
        <v>175</v>
      </c>
      <c r="XFC11" s="9"/>
      <c r="XFD11" s="9"/>
    </row>
    <row r="12" spans="1:16 16383:16384" s="1" customFormat="1" ht="22.5">
      <c r="A12" s="178"/>
      <c r="B12" s="180"/>
      <c r="C12" s="180"/>
      <c r="D12" s="180"/>
      <c r="E12" s="180"/>
      <c r="F12" s="181"/>
      <c r="G12" s="181"/>
      <c r="H12" s="181"/>
      <c r="I12" s="180"/>
      <c r="J12" s="7" t="s">
        <v>179</v>
      </c>
      <c r="K12" s="7" t="s">
        <v>181</v>
      </c>
      <c r="L12" s="7" t="s">
        <v>195</v>
      </c>
      <c r="M12" s="7"/>
      <c r="N12" s="7" t="s">
        <v>203</v>
      </c>
      <c r="O12" s="7" t="s">
        <v>203</v>
      </c>
      <c r="P12" s="7" t="s">
        <v>175</v>
      </c>
      <c r="XFC12" s="9"/>
      <c r="XFD12" s="9"/>
    </row>
    <row r="13" spans="1:16 16383:16384" s="1" customFormat="1" ht="22.5">
      <c r="A13" s="179"/>
      <c r="B13" s="180"/>
      <c r="C13" s="180"/>
      <c r="D13" s="180"/>
      <c r="E13" s="180"/>
      <c r="F13" s="181"/>
      <c r="G13" s="181"/>
      <c r="H13" s="181"/>
      <c r="I13" s="180"/>
      <c r="J13" s="7" t="s">
        <v>182</v>
      </c>
      <c r="K13" s="7" t="s">
        <v>183</v>
      </c>
      <c r="L13" s="7" t="s">
        <v>196</v>
      </c>
      <c r="M13" s="7"/>
      <c r="N13" s="7" t="s">
        <v>201</v>
      </c>
      <c r="O13" s="7" t="s">
        <v>202</v>
      </c>
      <c r="P13" s="7" t="s">
        <v>175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36</v>
      </c>
    </row>
    <row r="2" spans="1:3" ht="22.5">
      <c r="A2" s="122" t="s">
        <v>37</v>
      </c>
      <c r="B2" s="122"/>
      <c r="C2" s="123"/>
    </row>
    <row r="3" spans="1:3" ht="17.100000000000001" customHeight="1">
      <c r="A3" s="113"/>
      <c r="B3" s="113"/>
      <c r="C3" s="115" t="s">
        <v>2</v>
      </c>
    </row>
    <row r="4" spans="1:3" s="111" customFormat="1" ht="21" customHeight="1">
      <c r="A4" s="116" t="s">
        <v>6</v>
      </c>
      <c r="B4" s="116" t="s">
        <v>7</v>
      </c>
      <c r="C4" s="48" t="s">
        <v>5</v>
      </c>
    </row>
    <row r="5" spans="1:3" s="37" customFormat="1" ht="17.100000000000001" customHeight="1">
      <c r="A5" s="59" t="s">
        <v>17</v>
      </c>
      <c r="B5" s="51">
        <f>B6+B7+B8</f>
        <v>52758762.329999998</v>
      </c>
      <c r="C5" s="50"/>
    </row>
    <row r="6" spans="1:3" s="37" customFormat="1" ht="17.100000000000001" customHeight="1">
      <c r="A6" s="59" t="s">
        <v>38</v>
      </c>
      <c r="B6" s="51">
        <f>收支总表!F15</f>
        <v>52758762.329999998</v>
      </c>
      <c r="C6" s="50"/>
    </row>
    <row r="7" spans="1:3" s="37" customFormat="1" ht="17.100000000000001" customHeight="1">
      <c r="A7" s="59" t="s">
        <v>39</v>
      </c>
      <c r="B7" s="51">
        <f>收支总表!G15</f>
        <v>0</v>
      </c>
      <c r="C7" s="50"/>
    </row>
    <row r="8" spans="1:3" s="37" customFormat="1" ht="17.100000000000001" customHeight="1">
      <c r="A8" s="59" t="s">
        <v>40</v>
      </c>
      <c r="B8" s="51">
        <f>收支总表!H15</f>
        <v>0</v>
      </c>
      <c r="C8" s="50"/>
    </row>
    <row r="9" spans="1:3" s="37" customFormat="1" ht="17.100000000000001" customHeight="1">
      <c r="A9" s="59" t="s">
        <v>19</v>
      </c>
      <c r="B9" s="51"/>
      <c r="C9" s="50"/>
    </row>
    <row r="10" spans="1:3" s="37" customFormat="1" ht="17.100000000000001" customHeight="1">
      <c r="A10" s="59" t="s">
        <v>21</v>
      </c>
      <c r="B10" s="51"/>
      <c r="C10" s="50"/>
    </row>
    <row r="11" spans="1:3" s="37" customFormat="1" ht="17.100000000000001" customHeight="1">
      <c r="A11" s="59" t="s">
        <v>23</v>
      </c>
      <c r="B11" s="51"/>
      <c r="C11" s="50"/>
    </row>
    <row r="12" spans="1:3" s="37" customFormat="1" ht="17.100000000000001" customHeight="1">
      <c r="A12" s="59" t="s">
        <v>25</v>
      </c>
      <c r="B12" s="51"/>
      <c r="C12" s="50"/>
    </row>
    <row r="13" spans="1:3" s="37" customFormat="1" ht="17.100000000000001" customHeight="1">
      <c r="A13" s="59" t="s">
        <v>27</v>
      </c>
      <c r="B13" s="51"/>
      <c r="C13" s="50"/>
    </row>
    <row r="14" spans="1:3" s="37" customFormat="1" ht="17.100000000000001" customHeight="1">
      <c r="A14" s="59" t="s">
        <v>28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29</v>
      </c>
      <c r="B16" s="51">
        <f>B5+B9+B10+B11+B12+B13+B14</f>
        <v>52758762.329999998</v>
      </c>
      <c r="C16" s="50"/>
    </row>
    <row r="17" spans="1:3" s="37" customFormat="1" ht="17.100000000000001" customHeight="1">
      <c r="A17" s="59" t="s">
        <v>31</v>
      </c>
      <c r="B17" s="51"/>
      <c r="C17" s="50"/>
    </row>
    <row r="18" spans="1:3" s="37" customFormat="1" ht="17.100000000000001" customHeight="1">
      <c r="A18" s="59" t="s">
        <v>33</v>
      </c>
      <c r="B18" s="51"/>
      <c r="C18" s="50"/>
    </row>
    <row r="19" spans="1:3" s="37" customFormat="1" ht="17.100000000000001" customHeight="1">
      <c r="A19" s="59" t="s">
        <v>34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41</v>
      </c>
    </row>
    <row r="2" spans="1:10" ht="22.5">
      <c r="A2" s="133" t="s">
        <v>42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2</v>
      </c>
    </row>
    <row r="4" spans="1:10" s="111" customFormat="1" ht="17.100000000000001" customHeight="1">
      <c r="A4" s="129" t="s">
        <v>6</v>
      </c>
      <c r="B4" s="129" t="s">
        <v>8</v>
      </c>
      <c r="C4" s="125" t="s">
        <v>9</v>
      </c>
      <c r="D4" s="125"/>
      <c r="E4" s="125"/>
      <c r="F4" s="125"/>
      <c r="G4" s="131" t="s">
        <v>10</v>
      </c>
      <c r="H4" s="129" t="s">
        <v>11</v>
      </c>
      <c r="I4" s="129" t="s">
        <v>12</v>
      </c>
      <c r="J4" s="125" t="s">
        <v>5</v>
      </c>
    </row>
    <row r="5" spans="1:10" s="111" customFormat="1" ht="31.5" customHeight="1">
      <c r="A5" s="130"/>
      <c r="B5" s="130"/>
      <c r="C5" s="48" t="s">
        <v>13</v>
      </c>
      <c r="D5" s="117" t="s">
        <v>14</v>
      </c>
      <c r="E5" s="117" t="s">
        <v>15</v>
      </c>
      <c r="F5" s="117" t="s">
        <v>16</v>
      </c>
      <c r="G5" s="132"/>
      <c r="H5" s="130"/>
      <c r="I5" s="130"/>
      <c r="J5" s="125"/>
    </row>
    <row r="6" spans="1:10" s="37" customFormat="1" ht="17.100000000000001" customHeight="1">
      <c r="A6" s="59" t="s">
        <v>18</v>
      </c>
      <c r="B6" s="51">
        <f>C6+G6+H6+I6</f>
        <v>52583912.329999998</v>
      </c>
      <c r="C6" s="51">
        <f>D6+E6+F6</f>
        <v>52583912.329999998</v>
      </c>
      <c r="D6" s="51">
        <f>收支总表!F7</f>
        <v>52583912.329999998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20</v>
      </c>
      <c r="B7" s="51">
        <f>C7+G7+H7+I7</f>
        <v>174850</v>
      </c>
      <c r="C7" s="51">
        <f>D7+E7+F7</f>
        <v>174850</v>
      </c>
      <c r="D7" s="51">
        <f>收支总表!F8</f>
        <v>174850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22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24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26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30</v>
      </c>
      <c r="B12" s="51">
        <f>B6+B7+B8+B9+B10</f>
        <v>52758762.329999998</v>
      </c>
      <c r="C12" s="51">
        <f>C6+C7+C8+C9+C10</f>
        <v>52758762.329999998</v>
      </c>
      <c r="D12" s="51">
        <f t="shared" ref="D12:I12" si="4">D6+D7+D8+D9+D10</f>
        <v>52758762.329999998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32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35</v>
      </c>
      <c r="B14" s="51">
        <f>B12+B13</f>
        <v>52758762.329999998</v>
      </c>
      <c r="C14" s="51">
        <f>C12+C13</f>
        <v>52758762.329999998</v>
      </c>
      <c r="D14" s="51">
        <f t="shared" ref="D14:I14" si="5">D12+D13</f>
        <v>52758762.329999998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7" workbookViewId="0">
      <selection activeCell="D17" sqref="D17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43</v>
      </c>
    </row>
    <row r="2" spans="1:8" ht="23.25" customHeight="1">
      <c r="A2" s="122" t="s">
        <v>44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2</v>
      </c>
    </row>
    <row r="4" spans="1:8" s="111" customFormat="1" ht="17.100000000000001" customHeight="1">
      <c r="A4" s="125" t="s">
        <v>3</v>
      </c>
      <c r="B4" s="125"/>
      <c r="C4" s="126" t="s">
        <v>4</v>
      </c>
      <c r="D4" s="127"/>
      <c r="E4" s="127"/>
      <c r="F4" s="127"/>
      <c r="G4" s="128"/>
      <c r="H4" s="125" t="s">
        <v>5</v>
      </c>
    </row>
    <row r="5" spans="1:8" s="111" customFormat="1" ht="17.100000000000001" customHeight="1">
      <c r="A5" s="129" t="s">
        <v>6</v>
      </c>
      <c r="B5" s="129" t="s">
        <v>7</v>
      </c>
      <c r="C5" s="129" t="s">
        <v>6</v>
      </c>
      <c r="D5" s="126" t="s">
        <v>7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13</v>
      </c>
      <c r="E6" s="117" t="s">
        <v>14</v>
      </c>
      <c r="F6" s="117" t="s">
        <v>15</v>
      </c>
      <c r="G6" s="117" t="s">
        <v>16</v>
      </c>
      <c r="H6" s="125"/>
    </row>
    <row r="7" spans="1:8" s="37" customFormat="1" ht="15.95" customHeight="1">
      <c r="A7" s="59" t="s">
        <v>17</v>
      </c>
      <c r="B7" s="51">
        <v>52758762.329999998</v>
      </c>
      <c r="C7" s="59" t="s">
        <v>45</v>
      </c>
      <c r="D7" s="51"/>
      <c r="E7" s="51"/>
      <c r="F7" s="118"/>
      <c r="G7" s="118"/>
      <c r="H7" s="50"/>
    </row>
    <row r="8" spans="1:8" s="37" customFormat="1" ht="15.95" customHeight="1">
      <c r="A8" s="59" t="s">
        <v>38</v>
      </c>
      <c r="B8" s="51">
        <v>52758762.329999998</v>
      </c>
      <c r="C8" s="59" t="s">
        <v>46</v>
      </c>
      <c r="D8" s="51"/>
      <c r="E8" s="51"/>
      <c r="F8" s="118"/>
      <c r="G8" s="118"/>
      <c r="H8" s="50"/>
    </row>
    <row r="9" spans="1:8" s="37" customFormat="1" ht="15.95" customHeight="1">
      <c r="A9" s="59" t="s">
        <v>39</v>
      </c>
      <c r="B9" s="51"/>
      <c r="C9" s="59" t="s">
        <v>47</v>
      </c>
      <c r="D9" s="51">
        <v>38413521.009999998</v>
      </c>
      <c r="E9" s="51">
        <v>38413521.009999998</v>
      </c>
      <c r="F9" s="118"/>
      <c r="G9" s="118"/>
      <c r="H9" s="50"/>
    </row>
    <row r="10" spans="1:8" s="37" customFormat="1" ht="15.95" customHeight="1">
      <c r="A10" s="59" t="s">
        <v>40</v>
      </c>
      <c r="B10" s="51"/>
      <c r="C10" s="59" t="s">
        <v>48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49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50</v>
      </c>
      <c r="D12" s="51">
        <v>9577194.7200000007</v>
      </c>
      <c r="E12" s="51">
        <v>9577194.7200000007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51</v>
      </c>
      <c r="D13" s="51">
        <v>4768046.5999999996</v>
      </c>
      <c r="E13" s="119">
        <v>4768046.5999999996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52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53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54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55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56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57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58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59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60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61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62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63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64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29</v>
      </c>
      <c r="B28" s="60">
        <v>52758762.329999998</v>
      </c>
      <c r="C28" s="59" t="s">
        <v>30</v>
      </c>
      <c r="D28" s="60">
        <v>52758762.329999998</v>
      </c>
      <c r="E28" s="60">
        <v>52758762.329999998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32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34</v>
      </c>
      <c r="B30" s="60">
        <v>52758762.329999998</v>
      </c>
      <c r="C30" s="59" t="s">
        <v>35</v>
      </c>
      <c r="D30" s="60">
        <v>52758762.329999998</v>
      </c>
      <c r="E30" s="60">
        <v>52758762.329999998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F15" sqref="F15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65</v>
      </c>
      <c r="G1" s="99"/>
    </row>
    <row r="2" spans="1:7" ht="21.75">
      <c r="A2" s="134" t="s">
        <v>66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67</v>
      </c>
    </row>
    <row r="4" spans="1:7" s="97" customFormat="1" ht="17.100000000000001" customHeight="1">
      <c r="A4" s="135" t="s">
        <v>68</v>
      </c>
      <c r="B4" s="135" t="s">
        <v>69</v>
      </c>
      <c r="C4" s="135"/>
      <c r="D4" s="139" t="s">
        <v>70</v>
      </c>
      <c r="E4" s="139" t="s">
        <v>71</v>
      </c>
      <c r="F4" s="139" t="s">
        <v>72</v>
      </c>
      <c r="G4" s="135" t="s">
        <v>5</v>
      </c>
    </row>
    <row r="5" spans="1:7" s="97" customFormat="1" ht="17.100000000000001" customHeight="1">
      <c r="A5" s="135"/>
      <c r="B5" s="105" t="s">
        <v>73</v>
      </c>
      <c r="C5" s="106" t="s">
        <v>74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8</v>
      </c>
      <c r="C6" s="137"/>
      <c r="D6" s="107">
        <v>52758762.329999998</v>
      </c>
      <c r="E6" s="107">
        <v>52583912.329999998</v>
      </c>
      <c r="F6" s="107">
        <v>174850</v>
      </c>
      <c r="G6" s="108"/>
    </row>
    <row r="7" spans="1:7" ht="17.100000000000001" customHeight="1">
      <c r="A7" s="109">
        <v>1</v>
      </c>
      <c r="B7" s="35">
        <v>2050201</v>
      </c>
      <c r="C7" s="110" t="s">
        <v>205</v>
      </c>
      <c r="D7" s="107">
        <v>67600</v>
      </c>
      <c r="E7" s="107"/>
      <c r="F7" s="107">
        <v>67600</v>
      </c>
      <c r="G7" s="51"/>
    </row>
    <row r="8" spans="1:7" ht="17.100000000000001" customHeight="1">
      <c r="A8" s="109">
        <v>2</v>
      </c>
      <c r="B8" s="35">
        <v>2050202</v>
      </c>
      <c r="C8" s="110" t="s">
        <v>206</v>
      </c>
      <c r="D8" s="107">
        <v>38345921.009999998</v>
      </c>
      <c r="E8" s="107">
        <v>38238671.009999998</v>
      </c>
      <c r="F8" s="107">
        <v>107250</v>
      </c>
      <c r="G8" s="51"/>
    </row>
    <row r="9" spans="1:7" ht="17.100000000000001" customHeight="1">
      <c r="A9" s="109">
        <v>3</v>
      </c>
      <c r="B9" s="35">
        <v>2080502</v>
      </c>
      <c r="C9" s="110" t="s">
        <v>207</v>
      </c>
      <c r="D9" s="107">
        <v>1352774.4</v>
      </c>
      <c r="E9" s="107">
        <v>1352774.4</v>
      </c>
      <c r="F9" s="107"/>
      <c r="G9" s="51"/>
    </row>
    <row r="10" spans="1:7" ht="17.100000000000001" customHeight="1">
      <c r="A10" s="109">
        <v>4</v>
      </c>
      <c r="B10" s="35">
        <v>2080505</v>
      </c>
      <c r="C10" s="110" t="s">
        <v>208</v>
      </c>
      <c r="D10" s="107">
        <v>5482946.8799999999</v>
      </c>
      <c r="E10" s="107">
        <v>5482946.8799999999</v>
      </c>
      <c r="F10" s="107"/>
      <c r="G10" s="51"/>
    </row>
    <row r="11" spans="1:7" ht="17.100000000000001" customHeight="1">
      <c r="A11" s="109">
        <v>5</v>
      </c>
      <c r="B11" s="35">
        <v>2080506</v>
      </c>
      <c r="C11" s="110" t="s">
        <v>209</v>
      </c>
      <c r="D11" s="107">
        <v>2741473.44</v>
      </c>
      <c r="E11" s="107">
        <v>2741473.44</v>
      </c>
      <c r="F11" s="107"/>
      <c r="G11" s="51"/>
    </row>
    <row r="12" spans="1:7" ht="17.100000000000001" customHeight="1">
      <c r="A12" s="109">
        <v>6</v>
      </c>
      <c r="B12" s="109">
        <v>2101102</v>
      </c>
      <c r="C12" s="14" t="s">
        <v>210</v>
      </c>
      <c r="D12" s="107">
        <v>4768046.5999999996</v>
      </c>
      <c r="E12" s="107">
        <v>4768046.5999999996</v>
      </c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75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4" workbookViewId="0">
      <selection activeCell="G18" sqref="G18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76</v>
      </c>
      <c r="B1" s="86"/>
      <c r="C1" s="86" t="s">
        <v>77</v>
      </c>
      <c r="D1" s="87"/>
    </row>
    <row r="2" spans="1:5" ht="24" customHeight="1">
      <c r="A2" s="140" t="s">
        <v>78</v>
      </c>
      <c r="B2" s="140"/>
      <c r="C2" s="140"/>
      <c r="D2" s="140"/>
      <c r="E2" s="140"/>
    </row>
    <row r="3" spans="1:5" ht="17.100000000000001" customHeight="1">
      <c r="B3" s="86" t="s">
        <v>77</v>
      </c>
      <c r="C3" s="86" t="s">
        <v>77</v>
      </c>
      <c r="D3" s="87"/>
      <c r="E3" s="88" t="s">
        <v>67</v>
      </c>
    </row>
    <row r="4" spans="1:5" s="81" customFormat="1" ht="17.100000000000001" customHeight="1">
      <c r="A4" s="141" t="s">
        <v>68</v>
      </c>
      <c r="B4" s="141" t="s">
        <v>79</v>
      </c>
      <c r="C4" s="141"/>
      <c r="D4" s="143" t="s">
        <v>80</v>
      </c>
      <c r="E4" s="141" t="s">
        <v>5</v>
      </c>
    </row>
    <row r="5" spans="1:5" s="81" customFormat="1" ht="17.100000000000001" customHeight="1">
      <c r="A5" s="141"/>
      <c r="B5" s="89" t="s">
        <v>73</v>
      </c>
      <c r="C5" s="89" t="s">
        <v>74</v>
      </c>
      <c r="D5" s="144"/>
      <c r="E5" s="141"/>
    </row>
    <row r="6" spans="1:5" ht="17.100000000000001" customHeight="1">
      <c r="A6" s="90"/>
      <c r="B6" s="91" t="s">
        <v>8</v>
      </c>
      <c r="C6" s="91"/>
      <c r="D6" s="92">
        <v>52758762.329999998</v>
      </c>
      <c r="E6" s="90"/>
    </row>
    <row r="7" spans="1:5" ht="17.100000000000001" customHeight="1">
      <c r="A7" s="93">
        <v>1</v>
      </c>
      <c r="B7" s="94">
        <v>30101</v>
      </c>
      <c r="C7" s="95" t="s">
        <v>81</v>
      </c>
      <c r="D7" s="183">
        <v>8106032.4000000004</v>
      </c>
      <c r="E7" s="90"/>
    </row>
    <row r="8" spans="1:5" ht="17.100000000000001" customHeight="1">
      <c r="A8" s="93">
        <v>2</v>
      </c>
      <c r="B8" s="94">
        <v>30102</v>
      </c>
      <c r="C8" s="95" t="s">
        <v>82</v>
      </c>
      <c r="D8" s="183">
        <v>910700</v>
      </c>
      <c r="E8" s="90"/>
    </row>
    <row r="9" spans="1:5" ht="17.100000000000001" customHeight="1">
      <c r="A9" s="93">
        <v>3</v>
      </c>
      <c r="B9" s="94">
        <v>30103</v>
      </c>
      <c r="C9" s="95" t="s">
        <v>83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84</v>
      </c>
      <c r="D10" s="183">
        <v>18680045.559999999</v>
      </c>
      <c r="E10" s="90"/>
    </row>
    <row r="11" spans="1:5" ht="17.100000000000001" customHeight="1">
      <c r="A11" s="93">
        <v>5</v>
      </c>
      <c r="B11" s="94">
        <v>30108</v>
      </c>
      <c r="C11" s="95" t="s">
        <v>85</v>
      </c>
      <c r="D11" s="183">
        <v>5482946.8799999999</v>
      </c>
      <c r="E11" s="90"/>
    </row>
    <row r="12" spans="1:5" ht="17.100000000000001" customHeight="1">
      <c r="A12" s="93">
        <v>6</v>
      </c>
      <c r="B12" s="94">
        <v>30109</v>
      </c>
      <c r="C12" s="95" t="s">
        <v>86</v>
      </c>
      <c r="D12" s="183">
        <v>2741473.44</v>
      </c>
      <c r="E12" s="90"/>
    </row>
    <row r="13" spans="1:5" ht="17.100000000000001" customHeight="1">
      <c r="A13" s="93">
        <v>7</v>
      </c>
      <c r="B13" s="94">
        <v>30110</v>
      </c>
      <c r="C13" s="95" t="s">
        <v>87</v>
      </c>
      <c r="D13" s="183">
        <v>4768046.5999999996</v>
      </c>
      <c r="E13" s="90"/>
    </row>
    <row r="14" spans="1:5" ht="17.100000000000001" customHeight="1">
      <c r="A14" s="93">
        <v>8</v>
      </c>
      <c r="B14" s="94">
        <v>30111</v>
      </c>
      <c r="C14" s="95" t="s">
        <v>88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89</v>
      </c>
      <c r="D15" s="183">
        <v>355261.64</v>
      </c>
      <c r="E15" s="90"/>
    </row>
    <row r="16" spans="1:5" ht="17.100000000000001" customHeight="1">
      <c r="A16" s="93">
        <v>10</v>
      </c>
      <c r="B16" s="94">
        <v>30113</v>
      </c>
      <c r="C16" s="95" t="s">
        <v>90</v>
      </c>
      <c r="D16" s="183">
        <v>4468860</v>
      </c>
      <c r="E16" s="90"/>
    </row>
    <row r="17" spans="1:5" ht="17.100000000000001" customHeight="1">
      <c r="A17" s="93">
        <v>11</v>
      </c>
      <c r="B17" s="94">
        <v>30114</v>
      </c>
      <c r="C17" s="95" t="s">
        <v>91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92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93</v>
      </c>
      <c r="D19" s="183">
        <v>174850</v>
      </c>
      <c r="E19" s="90"/>
    </row>
    <row r="20" spans="1:5" ht="17.100000000000001" customHeight="1">
      <c r="A20" s="93">
        <v>14</v>
      </c>
      <c r="B20" s="94">
        <v>30204</v>
      </c>
      <c r="C20" s="95" t="s">
        <v>94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95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96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184" t="s">
        <v>211</v>
      </c>
      <c r="D23" s="183">
        <v>2166450</v>
      </c>
      <c r="E23" s="90"/>
    </row>
    <row r="24" spans="1:5" ht="17.100000000000001" customHeight="1">
      <c r="A24" s="93">
        <v>18</v>
      </c>
      <c r="B24" s="94">
        <v>30228</v>
      </c>
      <c r="C24" s="95" t="s">
        <v>97</v>
      </c>
      <c r="D24" s="183">
        <v>396851.41</v>
      </c>
      <c r="E24" s="90"/>
    </row>
    <row r="25" spans="1:5" ht="17.100000000000001" customHeight="1">
      <c r="A25" s="93">
        <v>19</v>
      </c>
      <c r="B25" s="94">
        <v>30229</v>
      </c>
      <c r="C25" s="95" t="s">
        <v>98</v>
      </c>
      <c r="D25" s="183">
        <v>735000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99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100</v>
      </c>
      <c r="D27" s="183">
        <v>78750</v>
      </c>
      <c r="E27" s="90"/>
    </row>
    <row r="28" spans="1:5" ht="17.100000000000001" customHeight="1">
      <c r="A28" s="93">
        <v>22</v>
      </c>
      <c r="B28" s="94">
        <v>30203</v>
      </c>
      <c r="C28" s="95" t="s">
        <v>101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102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103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104</v>
      </c>
      <c r="D31" s="183">
        <v>54000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105</v>
      </c>
      <c r="D32" s="183">
        <v>388850</v>
      </c>
      <c r="E32" s="90"/>
    </row>
    <row r="33" spans="1:5" ht="17.100000000000001" customHeight="1">
      <c r="A33" s="93">
        <v>27</v>
      </c>
      <c r="B33" s="94">
        <v>30299</v>
      </c>
      <c r="C33" s="95" t="s">
        <v>106</v>
      </c>
      <c r="D33" s="183">
        <v>1895590</v>
      </c>
      <c r="E33" s="90"/>
    </row>
    <row r="34" spans="1:5" ht="17.100000000000001" customHeight="1">
      <c r="A34" s="93">
        <v>28</v>
      </c>
      <c r="B34" s="94">
        <v>31002</v>
      </c>
      <c r="C34" s="95" t="s">
        <v>107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108</v>
      </c>
      <c r="D35" s="183">
        <v>279420</v>
      </c>
      <c r="E35" s="90"/>
    </row>
    <row r="36" spans="1:5" ht="17.100000000000001" customHeight="1">
      <c r="A36" s="93">
        <v>30</v>
      </c>
      <c r="B36" s="94">
        <v>30309</v>
      </c>
      <c r="C36" s="95" t="s">
        <v>109</v>
      </c>
      <c r="D36" s="183">
        <v>2280</v>
      </c>
      <c r="E36" s="90"/>
    </row>
    <row r="37" spans="1:5" ht="17.100000000000001" customHeight="1">
      <c r="A37" s="93">
        <v>31</v>
      </c>
      <c r="B37" s="94">
        <v>30302</v>
      </c>
      <c r="C37" s="95" t="s">
        <v>110</v>
      </c>
      <c r="D37" s="183">
        <v>1073354.3999999999</v>
      </c>
      <c r="E37" s="90"/>
    </row>
    <row r="38" spans="1:5" ht="17.100000000000001" customHeight="1">
      <c r="A38" s="142" t="s">
        <v>111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G14" sqref="G14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112</v>
      </c>
      <c r="C1" s="70"/>
      <c r="D1" s="70"/>
      <c r="E1" s="70"/>
      <c r="F1" s="70"/>
      <c r="G1" s="71"/>
    </row>
    <row r="2" spans="1:9" ht="28.5" customHeight="1">
      <c r="B2" s="145" t="s">
        <v>113</v>
      </c>
      <c r="C2" s="145"/>
      <c r="D2" s="145"/>
      <c r="E2" s="145"/>
      <c r="F2" s="145"/>
      <c r="G2" s="145"/>
    </row>
    <row r="3" spans="1:9" ht="17.100000000000001" customHeight="1">
      <c r="B3" s="72"/>
      <c r="C3" s="72"/>
      <c r="D3" s="72"/>
      <c r="E3" s="72"/>
      <c r="F3" s="72"/>
      <c r="H3" s="73" t="s">
        <v>67</v>
      </c>
    </row>
    <row r="4" spans="1:9" s="66" customFormat="1" ht="17.100000000000001" customHeight="1">
      <c r="A4" s="146" t="s">
        <v>114</v>
      </c>
      <c r="B4" s="146" t="s">
        <v>8</v>
      </c>
      <c r="C4" s="146" t="s">
        <v>115</v>
      </c>
      <c r="D4" s="146" t="s">
        <v>103</v>
      </c>
      <c r="E4" s="146" t="s">
        <v>116</v>
      </c>
      <c r="F4" s="146"/>
      <c r="G4" s="146"/>
      <c r="H4" s="146" t="s">
        <v>5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117</v>
      </c>
      <c r="F5" s="74" t="s">
        <v>118</v>
      </c>
      <c r="G5" s="74" t="s">
        <v>119</v>
      </c>
      <c r="H5" s="146"/>
      <c r="I5" s="80"/>
    </row>
    <row r="6" spans="1:9" ht="17.100000000000001" customHeight="1">
      <c r="A6" s="75">
        <v>2023</v>
      </c>
      <c r="B6" s="76">
        <v>54000</v>
      </c>
      <c r="C6" s="76"/>
      <c r="D6" s="77"/>
      <c r="E6" s="76">
        <v>54000</v>
      </c>
      <c r="F6" s="76"/>
      <c r="G6" s="78">
        <v>54000</v>
      </c>
      <c r="H6" s="79"/>
    </row>
    <row r="7" spans="1:9" ht="45" customHeight="1">
      <c r="A7" s="147" t="s">
        <v>120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121</v>
      </c>
      <c r="G1" s="42"/>
    </row>
    <row r="2" spans="1:8" ht="22.5">
      <c r="A2" s="148" t="s">
        <v>122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67</v>
      </c>
    </row>
    <row r="4" spans="1:8" s="36" customFormat="1" ht="17.100000000000001" customHeight="1">
      <c r="A4" s="153" t="s">
        <v>68</v>
      </c>
      <c r="B4" s="149" t="s">
        <v>69</v>
      </c>
      <c r="C4" s="149"/>
      <c r="D4" s="125" t="s">
        <v>70</v>
      </c>
      <c r="E4" s="125" t="s">
        <v>71</v>
      </c>
      <c r="F4" s="125" t="s">
        <v>72</v>
      </c>
      <c r="G4" s="153" t="s">
        <v>5</v>
      </c>
    </row>
    <row r="5" spans="1:8" s="36" customFormat="1" ht="17.100000000000001" customHeight="1">
      <c r="A5" s="153"/>
      <c r="B5" s="47" t="s">
        <v>73</v>
      </c>
      <c r="C5" s="49" t="s">
        <v>74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8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123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124</v>
      </c>
      <c r="F1" s="27"/>
    </row>
    <row r="2" spans="1:6" ht="22.5">
      <c r="A2" s="154" t="s">
        <v>125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126</v>
      </c>
      <c r="F3" s="155"/>
    </row>
    <row r="4" spans="1:6" ht="17.25" customHeight="1">
      <c r="A4" s="159" t="s">
        <v>68</v>
      </c>
      <c r="B4" s="160" t="s">
        <v>127</v>
      </c>
      <c r="C4" s="30"/>
      <c r="D4" s="156" t="s">
        <v>128</v>
      </c>
      <c r="E4" s="157"/>
      <c r="F4" s="158"/>
    </row>
    <row r="5" spans="1:6" ht="17.25" customHeight="1">
      <c r="A5" s="159"/>
      <c r="B5" s="160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7.25" customHeight="1">
      <c r="A6" s="31"/>
      <c r="B6" s="32" t="s">
        <v>8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129</v>
      </c>
      <c r="C7" s="33"/>
      <c r="D7" s="33"/>
      <c r="E7" s="33"/>
      <c r="F7" s="33"/>
    </row>
    <row r="8" spans="1:6" ht="17.25" customHeight="1">
      <c r="A8" s="31">
        <v>2</v>
      </c>
      <c r="B8" s="35" t="s">
        <v>130</v>
      </c>
      <c r="C8" s="33"/>
      <c r="D8" s="33"/>
      <c r="E8" s="33"/>
      <c r="F8" s="33"/>
    </row>
    <row r="9" spans="1:6" ht="17.25" customHeight="1">
      <c r="A9" s="31">
        <v>3</v>
      </c>
      <c r="B9" s="35" t="s">
        <v>131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cp:lastPrinted>2019-01-31T08:32:00Z</cp:lastPrinted>
  <dcterms:created xsi:type="dcterms:W3CDTF">2006-09-16T00:00:00Z</dcterms:created>
  <dcterms:modified xsi:type="dcterms:W3CDTF">2023-10-13T07:29:18Z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