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政府性基金预算支出调整" sheetId="6" r:id="rId1"/>
  </sheets>
  <calcPr calcId="144525" concurrentCalc="0"/>
</workbook>
</file>

<file path=xl/sharedStrings.xml><?xml version="1.0" encoding="utf-8"?>
<sst xmlns="http://schemas.openxmlformats.org/spreadsheetml/2006/main" count="33" uniqueCount="27">
  <si>
    <t>表2</t>
  </si>
  <si>
    <t xml:space="preserve">北京市密云区2023年政府性基金预算支出调整情况表  </t>
  </si>
  <si>
    <t xml:space="preserve">        单位：万元</t>
  </si>
  <si>
    <t>功能分类</t>
  </si>
  <si>
    <t>2023年全区预算</t>
  </si>
  <si>
    <t>2023年区级预算</t>
  </si>
  <si>
    <t>2023年区财力预算</t>
  </si>
  <si>
    <t>备注</t>
  </si>
  <si>
    <t>预算数</t>
  </si>
  <si>
    <t>调整数</t>
  </si>
  <si>
    <t>调整预算数</t>
  </si>
  <si>
    <t>（一）城乡社区支出</t>
  </si>
  <si>
    <t>其中：国有土地使用权出让金支出</t>
  </si>
  <si>
    <t xml:space="preserve">      国有土地收益基金支出</t>
  </si>
  <si>
    <t xml:space="preserve">      农业土地开发资金支出</t>
  </si>
  <si>
    <t xml:space="preserve">      城市基础设施配套费支出</t>
  </si>
  <si>
    <t xml:space="preserve">      污水处理费安排的支出</t>
  </si>
  <si>
    <t xml:space="preserve">      土地储备专项债券收入安排的支出</t>
  </si>
  <si>
    <t xml:space="preserve">      国有土地使用权出让收入对应专项
      债务收入安排的支出</t>
  </si>
  <si>
    <t>（二）其他政府性基金支出</t>
  </si>
  <si>
    <t>支出合计</t>
  </si>
  <si>
    <t>地方政府专项置换债务支出</t>
  </si>
  <si>
    <t>上年专项结转支出</t>
  </si>
  <si>
    <t>调出资金</t>
  </si>
  <si>
    <t>上解市级支出</t>
  </si>
  <si>
    <t>结转下年专项使用资金</t>
  </si>
  <si>
    <t>支出总计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</si>
</sst>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/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/>
    <xf numFmtId="0" fontId="19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52" applyFont="1" applyFill="1" applyBorder="1" applyAlignment="1" applyProtection="1">
      <alignment horizontal="center" vertical="center"/>
      <protection locked="0"/>
    </xf>
    <xf numFmtId="0" fontId="4" fillId="0" borderId="0" xfId="51" applyFont="1" applyFill="1" applyAlignment="1" applyProtection="1">
      <alignment vertical="center"/>
      <protection locked="0"/>
    </xf>
    <xf numFmtId="0" fontId="4" fillId="0" borderId="0" xfId="51" applyFont="1" applyFill="1" applyBorder="1" applyAlignment="1" applyProtection="1">
      <alignment horizontal="center" vertical="center"/>
      <protection locked="0"/>
    </xf>
    <xf numFmtId="0" fontId="4" fillId="0" borderId="1" xfId="51" applyFont="1" applyFill="1" applyBorder="1" applyAlignment="1" applyProtection="1">
      <alignment horizontal="center" vertical="center"/>
      <protection locked="0"/>
    </xf>
    <xf numFmtId="0" fontId="4" fillId="0" borderId="1" xfId="1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5" fillId="0" borderId="1" xfId="51" applyFont="1" applyFill="1" applyBorder="1" applyAlignment="1" applyProtection="1">
      <alignment horizontal="center" vertical="center"/>
      <protection locked="0"/>
    </xf>
    <xf numFmtId="0" fontId="4" fillId="0" borderId="1" xfId="51" applyFont="1" applyFill="1" applyBorder="1" applyAlignment="1" applyProtection="1">
      <alignment vertical="center"/>
      <protection locked="0"/>
    </xf>
    <xf numFmtId="176" fontId="4" fillId="0" borderId="1" xfId="19" applyNumberFormat="1" applyFont="1" applyFill="1" applyBorder="1" applyAlignment="1" applyProtection="1">
      <alignment horizontal="right" vertical="center"/>
    </xf>
    <xf numFmtId="0" fontId="4" fillId="0" borderId="1" xfId="51" applyFont="1" applyFill="1" applyBorder="1" applyAlignment="1" applyProtection="1">
      <alignment vertical="center" wrapText="1"/>
      <protection locked="0"/>
    </xf>
    <xf numFmtId="0" fontId="4" fillId="0" borderId="0" xfId="51" applyFont="1" applyFill="1" applyAlignment="1" applyProtection="1">
      <alignment horizontal="center" vertical="center"/>
      <protection locked="0"/>
    </xf>
    <xf numFmtId="0" fontId="2" fillId="0" borderId="0" xfId="19" applyFont="1" applyFill="1" applyAlignment="1" applyProtection="1">
      <alignment horizontal="right" vertical="center"/>
    </xf>
    <xf numFmtId="0" fontId="4" fillId="0" borderId="1" xfId="51" applyFont="1" applyFill="1" applyBorder="1" applyAlignment="1" applyProtection="1">
      <alignment horizontal="center" vertical="center" wrapText="1"/>
      <protection locked="0"/>
    </xf>
    <xf numFmtId="0" fontId="4" fillId="0" borderId="1" xfId="19" applyFont="1" applyFill="1" applyBorder="1" applyAlignment="1" applyProtection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汇总本级和乡镇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【市局】2014年收支月报模板-挂平台" xfId="48"/>
    <cellStyle name="40% - 强调文字颜色 6" xfId="49" builtinId="51"/>
    <cellStyle name="60% - 强调文字颜色 6" xfId="50" builtinId="52"/>
    <cellStyle name="常规_2007新科目预算（本级）" xfId="51"/>
    <cellStyle name="常规_新建 Microsoft Excel 工作表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A1" sqref="A1"/>
    </sheetView>
  </sheetViews>
  <sheetFormatPr defaultColWidth="9" defaultRowHeight="13.5"/>
  <cols>
    <col min="1" max="1" width="34.125" customWidth="1"/>
    <col min="2" max="2" width="10.25" customWidth="1"/>
    <col min="3" max="3" width="10.375" customWidth="1"/>
    <col min="4" max="4" width="11.75" customWidth="1"/>
    <col min="5" max="5" width="10.375" customWidth="1"/>
    <col min="6" max="6" width="9.625" customWidth="1"/>
    <col min="7" max="7" width="11.75" customWidth="1"/>
    <col min="8" max="8" width="11.25" customWidth="1"/>
    <col min="9" max="9" width="10.875" customWidth="1"/>
    <col min="10" max="10" width="12.5" customWidth="1"/>
    <col min="11" max="11" width="9.875" customWidth="1"/>
  </cols>
  <sheetData>
    <row r="1" spans="1:1">
      <c r="A1" s="2" t="s">
        <v>0</v>
      </c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2:11">
      <c r="B3" s="4"/>
      <c r="C3" s="4"/>
      <c r="D3" s="4"/>
      <c r="E3" s="4"/>
      <c r="F3" s="4"/>
      <c r="G3" s="4"/>
      <c r="H3" s="5"/>
      <c r="I3" s="14"/>
      <c r="J3" s="14"/>
      <c r="K3" s="15" t="s">
        <v>2</v>
      </c>
    </row>
    <row r="4" ht="24" customHeight="1" spans="1:11">
      <c r="A4" s="6" t="s">
        <v>3</v>
      </c>
      <c r="B4" s="7" t="s">
        <v>4</v>
      </c>
      <c r="C4" s="7"/>
      <c r="D4" s="7"/>
      <c r="E4" s="8" t="s">
        <v>5</v>
      </c>
      <c r="F4" s="8"/>
      <c r="G4" s="8"/>
      <c r="H4" s="8" t="s">
        <v>6</v>
      </c>
      <c r="I4" s="8"/>
      <c r="J4" s="8"/>
      <c r="K4" s="16" t="s">
        <v>7</v>
      </c>
    </row>
    <row r="5" ht="26" customHeight="1" spans="1:11">
      <c r="A5" s="6"/>
      <c r="B5" s="9" t="s">
        <v>8</v>
      </c>
      <c r="C5" s="10" t="s">
        <v>9</v>
      </c>
      <c r="D5" s="9" t="s">
        <v>10</v>
      </c>
      <c r="E5" s="9" t="s">
        <v>8</v>
      </c>
      <c r="F5" s="10" t="s">
        <v>9</v>
      </c>
      <c r="G5" s="9" t="s">
        <v>10</v>
      </c>
      <c r="H5" s="9" t="s">
        <v>8</v>
      </c>
      <c r="I5" s="10" t="s">
        <v>9</v>
      </c>
      <c r="J5" s="9" t="s">
        <v>10</v>
      </c>
      <c r="K5" s="16"/>
    </row>
    <row r="6" ht="21" customHeight="1" spans="1:11">
      <c r="A6" s="11" t="s">
        <v>11</v>
      </c>
      <c r="B6" s="12">
        <f t="shared" ref="B6:F6" si="0">SUM(B7:B13)</f>
        <v>232026</v>
      </c>
      <c r="C6" s="12">
        <f t="shared" si="0"/>
        <v>25899</v>
      </c>
      <c r="D6" s="12">
        <f t="shared" ref="D6:D15" si="1">B6+C6</f>
        <v>257925</v>
      </c>
      <c r="E6" s="12">
        <f t="shared" ref="E6:I6" si="2">SUM(E7:E13)</f>
        <v>232026</v>
      </c>
      <c r="F6" s="12">
        <f t="shared" si="2"/>
        <v>25899</v>
      </c>
      <c r="G6" s="12">
        <f t="shared" ref="G6:G15" si="3">E6+F6</f>
        <v>257925</v>
      </c>
      <c r="H6" s="12">
        <f t="shared" si="2"/>
        <v>232026</v>
      </c>
      <c r="I6" s="12">
        <f t="shared" si="2"/>
        <v>25899</v>
      </c>
      <c r="J6" s="12">
        <f t="shared" ref="J6:J15" si="4">H6+I6</f>
        <v>257925</v>
      </c>
      <c r="K6" s="17"/>
    </row>
    <row r="7" ht="21" customHeight="1" spans="1:11">
      <c r="A7" s="11" t="s">
        <v>12</v>
      </c>
      <c r="B7" s="12">
        <v>226026</v>
      </c>
      <c r="C7" s="12">
        <f>-88861+51052+52281+10067+17038-12531-166+19</f>
        <v>28899</v>
      </c>
      <c r="D7" s="12">
        <f t="shared" si="1"/>
        <v>254925</v>
      </c>
      <c r="E7" s="12">
        <v>226026</v>
      </c>
      <c r="F7" s="12">
        <f>-88861+51052+52281+10067+17038-12531-166+19</f>
        <v>28899</v>
      </c>
      <c r="G7" s="12">
        <f t="shared" si="3"/>
        <v>254925</v>
      </c>
      <c r="H7" s="12">
        <v>226026</v>
      </c>
      <c r="I7" s="12">
        <f>-88861+51052+52281+10067+17038-12531-166+19</f>
        <v>28899</v>
      </c>
      <c r="J7" s="12">
        <f t="shared" si="4"/>
        <v>254925</v>
      </c>
      <c r="K7" s="17"/>
    </row>
    <row r="8" ht="21" customHeight="1" spans="1:11">
      <c r="A8" s="11" t="s">
        <v>13</v>
      </c>
      <c r="B8" s="12"/>
      <c r="C8" s="12"/>
      <c r="D8" s="12"/>
      <c r="E8" s="12"/>
      <c r="F8" s="12"/>
      <c r="G8" s="12"/>
      <c r="H8" s="12"/>
      <c r="I8" s="12"/>
      <c r="J8" s="12"/>
      <c r="K8" s="17"/>
    </row>
    <row r="9" ht="21" customHeight="1" spans="1:11">
      <c r="A9" s="11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7"/>
    </row>
    <row r="10" ht="21" customHeight="1" spans="1:11">
      <c r="A10" s="11" t="s">
        <v>15</v>
      </c>
      <c r="B10" s="12">
        <v>5000</v>
      </c>
      <c r="C10" s="12">
        <v>-3000</v>
      </c>
      <c r="D10" s="12">
        <f t="shared" si="1"/>
        <v>2000</v>
      </c>
      <c r="E10" s="12">
        <v>5000</v>
      </c>
      <c r="F10" s="12">
        <v>-3000</v>
      </c>
      <c r="G10" s="12">
        <f t="shared" si="3"/>
        <v>2000</v>
      </c>
      <c r="H10" s="12">
        <v>5000</v>
      </c>
      <c r="I10" s="12">
        <v>-3000</v>
      </c>
      <c r="J10" s="12">
        <f t="shared" si="4"/>
        <v>2000</v>
      </c>
      <c r="K10" s="17"/>
    </row>
    <row r="11" ht="21" customHeight="1" spans="1:11">
      <c r="A11" s="11" t="s">
        <v>16</v>
      </c>
      <c r="B11" s="12">
        <v>1000</v>
      </c>
      <c r="C11" s="12"/>
      <c r="D11" s="12">
        <f t="shared" si="1"/>
        <v>1000</v>
      </c>
      <c r="E11" s="12">
        <v>1000</v>
      </c>
      <c r="F11" s="12"/>
      <c r="G11" s="12">
        <f t="shared" si="3"/>
        <v>1000</v>
      </c>
      <c r="H11" s="12">
        <v>1000</v>
      </c>
      <c r="I11" s="12"/>
      <c r="J11" s="12">
        <f t="shared" si="4"/>
        <v>1000</v>
      </c>
      <c r="K11" s="17"/>
    </row>
    <row r="12" ht="21" customHeight="1" spans="1:11">
      <c r="A12" s="13" t="s">
        <v>17</v>
      </c>
      <c r="B12" s="12"/>
      <c r="C12" s="12"/>
      <c r="D12" s="12"/>
      <c r="E12" s="12"/>
      <c r="F12" s="12"/>
      <c r="G12" s="12"/>
      <c r="H12" s="12"/>
      <c r="I12" s="12"/>
      <c r="J12" s="12"/>
      <c r="K12" s="17"/>
    </row>
    <row r="13" ht="35" customHeight="1" spans="1:11">
      <c r="A13" s="13" t="s">
        <v>18</v>
      </c>
      <c r="B13" s="12"/>
      <c r="C13" s="12"/>
      <c r="D13" s="12"/>
      <c r="E13" s="12"/>
      <c r="F13" s="12"/>
      <c r="G13" s="12"/>
      <c r="H13" s="12"/>
      <c r="I13" s="12"/>
      <c r="J13" s="12"/>
      <c r="K13" s="17"/>
    </row>
    <row r="14" ht="21" customHeight="1" spans="1:11">
      <c r="A14" s="11" t="s">
        <v>19</v>
      </c>
      <c r="B14" s="12">
        <v>20451</v>
      </c>
      <c r="C14" s="12">
        <f>48786</f>
        <v>48786</v>
      </c>
      <c r="D14" s="12">
        <f t="shared" si="1"/>
        <v>69237</v>
      </c>
      <c r="E14" s="12">
        <v>20451</v>
      </c>
      <c r="F14" s="12">
        <f>48786</f>
        <v>48786</v>
      </c>
      <c r="G14" s="12">
        <f t="shared" si="3"/>
        <v>69237</v>
      </c>
      <c r="H14" s="12">
        <v>20451</v>
      </c>
      <c r="I14" s="12">
        <f>48786</f>
        <v>48786</v>
      </c>
      <c r="J14" s="12">
        <f t="shared" si="4"/>
        <v>69237</v>
      </c>
      <c r="K14" s="17"/>
    </row>
    <row r="15" s="1" customFormat="1" ht="23" customHeight="1" spans="1:11">
      <c r="A15" s="7" t="s">
        <v>20</v>
      </c>
      <c r="B15" s="12">
        <f t="shared" ref="B15:F15" si="5">SUM(B6,B14)</f>
        <v>252477</v>
      </c>
      <c r="C15" s="12">
        <f t="shared" si="5"/>
        <v>74685</v>
      </c>
      <c r="D15" s="12">
        <f t="shared" si="1"/>
        <v>327162</v>
      </c>
      <c r="E15" s="12">
        <f t="shared" ref="E15:I15" si="6">SUM(E6,E14)</f>
        <v>252477</v>
      </c>
      <c r="F15" s="12">
        <f t="shared" si="6"/>
        <v>74685</v>
      </c>
      <c r="G15" s="12">
        <f t="shared" si="3"/>
        <v>327162</v>
      </c>
      <c r="H15" s="12">
        <f t="shared" si="6"/>
        <v>252477</v>
      </c>
      <c r="I15" s="12">
        <f t="shared" si="6"/>
        <v>74685</v>
      </c>
      <c r="J15" s="12">
        <f t="shared" si="4"/>
        <v>327162</v>
      </c>
      <c r="K15" s="17"/>
    </row>
    <row r="16" ht="21" customHeight="1" spans="1:11">
      <c r="A16" s="11" t="s">
        <v>21</v>
      </c>
      <c r="B16" s="12">
        <v>301170</v>
      </c>
      <c r="C16" s="12"/>
      <c r="D16" s="12">
        <v>301170</v>
      </c>
      <c r="E16" s="12">
        <v>301170</v>
      </c>
      <c r="F16" s="12"/>
      <c r="G16" s="12">
        <v>301170</v>
      </c>
      <c r="H16" s="12">
        <v>301170</v>
      </c>
      <c r="I16" s="12"/>
      <c r="J16" s="12">
        <v>301170</v>
      </c>
      <c r="K16" s="17"/>
    </row>
    <row r="17" ht="21" customHeight="1" spans="1:11">
      <c r="A17" s="11" t="s">
        <v>22</v>
      </c>
      <c r="B17" s="12"/>
      <c r="C17" s="12"/>
      <c r="D17" s="12"/>
      <c r="E17" s="12"/>
      <c r="F17" s="12"/>
      <c r="G17" s="12"/>
      <c r="H17" s="12"/>
      <c r="I17" s="12"/>
      <c r="J17" s="12"/>
      <c r="K17" s="17"/>
    </row>
    <row r="18" ht="21" customHeight="1" spans="1:11">
      <c r="A18" s="11" t="s">
        <v>23</v>
      </c>
      <c r="B18" s="12">
        <v>50000</v>
      </c>
      <c r="C18" s="12"/>
      <c r="D18" s="12">
        <f>B18+C18</f>
        <v>50000</v>
      </c>
      <c r="E18" s="12">
        <v>50000</v>
      </c>
      <c r="F18" s="12"/>
      <c r="G18" s="12">
        <f>E18+F18</f>
        <v>50000</v>
      </c>
      <c r="H18" s="12">
        <v>50000</v>
      </c>
      <c r="I18" s="12"/>
      <c r="J18" s="12">
        <f>H18+I18</f>
        <v>50000</v>
      </c>
      <c r="K18" s="17"/>
    </row>
    <row r="19" ht="21" customHeight="1" spans="1:11">
      <c r="A19" s="11" t="s">
        <v>24</v>
      </c>
      <c r="B19" s="12"/>
      <c r="C19" s="12">
        <v>13221</v>
      </c>
      <c r="D19" s="12">
        <f>B19+C19</f>
        <v>13221</v>
      </c>
      <c r="E19" s="12"/>
      <c r="F19" s="12">
        <v>13221</v>
      </c>
      <c r="G19" s="12">
        <f>E19+F19</f>
        <v>13221</v>
      </c>
      <c r="H19" s="12"/>
      <c r="I19" s="12">
        <v>13221</v>
      </c>
      <c r="J19" s="12">
        <f>H19+I19</f>
        <v>13221</v>
      </c>
      <c r="K19" s="17"/>
    </row>
    <row r="20" ht="21" customHeight="1" spans="1:11">
      <c r="A20" s="11" t="s">
        <v>25</v>
      </c>
      <c r="B20" s="12"/>
      <c r="C20" s="12"/>
      <c r="D20" s="12"/>
      <c r="E20" s="12"/>
      <c r="F20" s="12"/>
      <c r="G20" s="12"/>
      <c r="H20" s="12"/>
      <c r="I20" s="12"/>
      <c r="J20" s="12"/>
      <c r="K20" s="17"/>
    </row>
    <row r="21" s="1" customFormat="1" ht="23" customHeight="1" spans="1:11">
      <c r="A21" s="6" t="s">
        <v>26</v>
      </c>
      <c r="B21" s="12">
        <f t="shared" ref="B21:J21" si="7">B15+SUM(B16:B20)</f>
        <v>603647</v>
      </c>
      <c r="C21" s="12">
        <f t="shared" si="7"/>
        <v>87906</v>
      </c>
      <c r="D21" s="12">
        <f t="shared" si="7"/>
        <v>691553</v>
      </c>
      <c r="E21" s="12">
        <f t="shared" si="7"/>
        <v>603647</v>
      </c>
      <c r="F21" s="12">
        <f t="shared" si="7"/>
        <v>87906</v>
      </c>
      <c r="G21" s="12">
        <f t="shared" si="7"/>
        <v>691553</v>
      </c>
      <c r="H21" s="12">
        <f t="shared" si="7"/>
        <v>603647</v>
      </c>
      <c r="I21" s="12">
        <f t="shared" si="7"/>
        <v>87906</v>
      </c>
      <c r="J21" s="12">
        <f t="shared" si="7"/>
        <v>691553</v>
      </c>
      <c r="K21" s="17"/>
    </row>
  </sheetData>
  <mergeCells count="6">
    <mergeCell ref="A2:K2"/>
    <mergeCell ref="B4:D4"/>
    <mergeCell ref="E4:G4"/>
    <mergeCell ref="H4:J4"/>
    <mergeCell ref="A4:A5"/>
    <mergeCell ref="K4:K5"/>
  </mergeCells>
  <printOptions horizontalCentered="1"/>
  <pageMargins left="0.161111111111111" right="0.161111111111111" top="1" bottom="1" header="0.511805555555556" footer="0.511805555555556"/>
  <pageSetup paperSize="9" scale="96" orientation="landscape" horizontalDpi="600"/>
  <headerFooter>
    <oddFooter>&amp;C-11-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袁鹏超</dc:creator>
  <cp:lastModifiedBy>孟  爽</cp:lastModifiedBy>
  <dcterms:created xsi:type="dcterms:W3CDTF">2021-06-23T09:34:00Z</dcterms:created>
  <dcterms:modified xsi:type="dcterms:W3CDTF">2024-03-13T08:33:59Z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