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51" firstSheet="3" activeTab="10"/>
  </bookViews>
  <sheets>
    <sheet name="收支总表" sheetId="4" r:id="rId1"/>
    <sheet name="收入总表" sheetId="7" r:id="rId2"/>
    <sheet name="支出总表 " sheetId="8" r:id="rId3"/>
    <sheet name="财政拨款收支总表" sheetId="6" r:id="rId4"/>
    <sheet name="一般公共预算支出表" sheetId="5" r:id="rId5"/>
    <sheet name="基本支出经济分类表" sheetId="1" r:id="rId6"/>
    <sheet name="三公经费预算表" sheetId="2" r:id="rId7"/>
    <sheet name="政府性基金预算支出表" sheetId="3" r:id="rId8"/>
    <sheet name="政府采购" sheetId="9" r:id="rId9"/>
    <sheet name="购买服务" sheetId="11" r:id="rId10"/>
    <sheet name="部门整体支出绩效目标申报表" sheetId="12" r:id="rId11"/>
    <sheet name="绩效目标" sheetId="10" r:id="rId12"/>
  </sheets>
  <definedNames>
    <definedName name="_xlnm._FilterDatabase" localSheetId="5" hidden="1">基本支出经济分类表!$A$5:$E$38</definedName>
    <definedName name="_xlnm.Print_Area" localSheetId="10">部门整体支出绩效目标申报表!$A$1:$D$14</definedName>
  </definedNames>
  <calcPr calcId="144525" concurrentCalc="0"/>
</workbook>
</file>

<file path=xl/sharedStrings.xml><?xml version="1.0" encoding="utf-8"?>
<sst xmlns="http://schemas.openxmlformats.org/spreadsheetml/2006/main" count="315" uniqueCount="205">
  <si>
    <t>附表1</t>
  </si>
  <si>
    <t>（单位名称）2022年收支总体情况表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</si>
  <si>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</si>
  <si>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</si>
  <si>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</si>
  <si>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</si>
  <si>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</si>
  <si>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</si>
  <si>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</si>
  <si>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</si>
  <si>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</si>
  <si>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</si>
  <si>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</si>
  <si>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</si>
  <si>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</si>
  <si>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</si>
  <si>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</si>
  <si>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</si>
  <si>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</si>
  <si>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</si>
  <si>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</si>
  <si>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</si>
  <si>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</si>
  <si>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</si>
  <si>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</si>
  <si>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</si>
  <si>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</si>
  <si>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</si>
  <si>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</si>
  <si>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</si>
  <si>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</si>
  <si>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</si>
  <si>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</si>
  <si>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</si>
  <si>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</si>
  <si>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</si>
  <si>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</si>
  <si>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（单位名称）2022年收入总体情况表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</si>
  <si>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</si>
  <si>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</si>
  <si>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</si>
  <si>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</si>
  <si>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（单位名称）2022年支出总体情况表</t>
  </si>
  <si>
    <t>附表4</t>
  </si>
  <si>
    <t>（单位名称）2022年财政拨款收支总体情况表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</si>
  <si>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</si>
  <si>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</si>
  <si>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</si>
  <si>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</si>
  <si>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</si>
  <si>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</si>
  <si>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</si>
  <si>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</si>
  <si>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</si>
  <si>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</si>
  <si>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</si>
  <si>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</si>
  <si>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</si>
  <si>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</si>
  <si>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</si>
  <si>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</si>
  <si>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</si>
  <si>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</si>
  <si>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</si>
  <si>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</si>
  <si>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</si>
  <si>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（单位名称）2022年一般公共预算支出情况表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</si>
  <si>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</si>
  <si>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</si>
  <si>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</si>
  <si>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</si>
  <si>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</si>
  <si>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</si>
  <si>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</si>
  <si>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</si>
  <si>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2130201</t>
  </si>
  <si>
    <t>行政运行</t>
  </si>
  <si>
    <t>2130205</t>
  </si>
  <si>
    <t>森林资源培育</t>
  </si>
  <si>
    <t>2080505</t>
  </si>
  <si>
    <t>机关事业单位基本养老保险缴费支出</t>
  </si>
  <si>
    <t>2130209</t>
  </si>
  <si>
    <t>森林生态效益补偿</t>
  </si>
  <si>
    <t>2130213</t>
  </si>
  <si>
    <t>执法与监督</t>
  </si>
  <si>
    <t>2080501</t>
  </si>
  <si>
    <t>行政单位离退休</t>
  </si>
  <si>
    <t>2130234</t>
  </si>
  <si>
    <t>林业草原防灾减灾</t>
  </si>
  <si>
    <t>2080506</t>
  </si>
  <si>
    <t>机关事业单位职业年金缴费支出</t>
  </si>
  <si>
    <t>注：一般公共预算支出按功能分类科目编列到“项”级科目</t>
  </si>
  <si>
    <t>附表6</t>
  </si>
  <si>
    <t/>
  </si>
  <si>
    <t>（单位名称）2022年一般公共预算基本支出情况表</t>
  </si>
  <si>
    <t>支出经济分类科目</t>
  </si>
  <si>
    <t>金额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</si>
  <si>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</si>
  <si>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</si>
  <si>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</si>
  <si>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</si>
  <si>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</si>
  <si>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</si>
  <si>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</si>
  <si>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</si>
  <si>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</si>
  <si>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</si>
  <si>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</si>
  <si>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</si>
  <si>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</si>
  <si>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水费</t>
  </si>
  <si>
    <t>电费</t>
  </si>
  <si>
    <t>邮电费</t>
  </si>
  <si>
    <t>差旅费</t>
  </si>
  <si>
    <t>工会经费</t>
  </si>
  <si>
    <t>福利费</t>
  </si>
  <si>
    <t>其他交通费用</t>
  </si>
  <si>
    <t>培训费</t>
  </si>
  <si>
    <t>会议费</t>
  </si>
  <si>
    <t>其他商品和服务支出</t>
  </si>
  <si>
    <t>公务接待费</t>
  </si>
  <si>
    <t>公务用车运行维护费</t>
  </si>
  <si>
    <t>维修（护）费</t>
  </si>
  <si>
    <t>取暖费</t>
  </si>
  <si>
    <t>办公设备购置</t>
  </si>
  <si>
    <t>生活补助</t>
  </si>
  <si>
    <t>奖励金</t>
  </si>
  <si>
    <t>退休费</t>
  </si>
  <si>
    <r>
      <rPr>
        <sz val="11"/>
        <color indexed="8"/>
        <rFont val="宋体"/>
        <charset val="134"/>
      </rPr>
      <t>注：一般公共预算安排的基本支出按</t>
    </r>
    <r>
      <rPr>
        <b/>
        <sz val="11"/>
        <color indexed="8"/>
        <rFont val="宋体"/>
        <charset val="134"/>
      </rPr>
      <t>部门预算支出经济分类</t>
    </r>
    <r>
      <rPr>
        <sz val="11"/>
        <color indexed="8"/>
        <rFont val="宋体"/>
        <charset val="134"/>
      </rPr>
      <t>科目编列到“款”级科目</t>
    </r>
  </si>
  <si>
    <t>附表7</t>
  </si>
  <si>
    <t>（单位名称）2022年一般公共预算“三公”经费支出情况表</t>
  </si>
  <si>
    <t>年度</t>
  </si>
  <si>
    <t>因公出国（境）费用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</si>
  <si>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</si>
  <si>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</si>
  <si>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</si>
  <si>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</si>
  <si>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</si>
  <si>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</si>
  <si>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（单位名称）2022年政府性基金预算支出情况表</t>
  </si>
  <si>
    <r>
      <rPr>
        <sz val="11"/>
        <color indexed="8"/>
        <rFont val="宋体"/>
        <charset val="134"/>
      </rPr>
      <t>注：政府性基金预算安排的支出按</t>
    </r>
    <r>
      <rPr>
        <b/>
        <sz val="11"/>
        <color indexed="8"/>
        <rFont val="宋体"/>
        <charset val="134"/>
      </rPr>
      <t>功能分类</t>
    </r>
    <r>
      <rPr>
        <sz val="11"/>
        <color indexed="8"/>
        <rFont val="宋体"/>
        <charset val="134"/>
      </rPr>
      <t>编列到项级科目</t>
    </r>
  </si>
  <si>
    <t>附表9</t>
  </si>
  <si>
    <t>（单位名称）2022年政府采购预算情况表</t>
  </si>
  <si>
    <t>单位:元</t>
  </si>
  <si>
    <t>项目</t>
  </si>
  <si>
    <t>财政性资金</t>
  </si>
  <si>
    <t>货物</t>
  </si>
  <si>
    <t>工程</t>
  </si>
  <si>
    <t>服务</t>
  </si>
  <si>
    <t>附表10</t>
  </si>
  <si>
    <t>（单位名称）2022年政府购买服务预算情况表</t>
  </si>
  <si>
    <t>附表11</t>
  </si>
  <si>
    <t>部门整体支出绩效目标申报表</t>
  </si>
  <si>
    <t>（ 2022 年度）</t>
  </si>
  <si>
    <t>部门（单位）名称</t>
  </si>
  <si>
    <t>北京市密云区市政工程管理处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</si>
  <si>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</si>
  <si>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</si>
  <si>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</si>
  <si>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</si>
  <si>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</si>
  <si>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保障城区市政道路、排水设施、区属产权路灯及夜景照明设施、休闲广场、雕塑、古建筑、城区桥梁、交通设施及标志标线、庄禾屯至密怀交界铁护网、公厕排污管道的正常运行；负责城区防汛抢险；负责全区市政公用设施信息化工作；承担全区城市公共设施事故应急的日常工作；负责临时占用（挖掘）城市道路费用收缴；完成区城管委交办的其他任务。</t>
  </si>
  <si>
    <t>绩效指标</t>
  </si>
  <si>
    <t>指标名称</t>
  </si>
  <si>
    <t>指标内容和指标值</t>
  </si>
  <si>
    <t>质量指标1</t>
  </si>
  <si>
    <t>保障各项市政设施的正常运行。</t>
  </si>
  <si>
    <t>……</t>
  </si>
  <si>
    <t>其他说明的问题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</si>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</sst>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);[Red]\(0\)"/>
    <numFmt numFmtId="178" formatCode="0.00_);[Red]\(0.00\)"/>
    <numFmt numFmtId="179" formatCode="0_ "/>
  </numFmts>
  <fonts count="5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sz val="10"/>
      <name val="宋体"/>
      <charset val="134"/>
      <scheme val="minor"/>
    </font>
    <font>
      <b/>
      <sz val="17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1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9" borderId="19" applyNumberFormat="0" applyAlignment="0" applyProtection="0">
      <alignment vertical="center"/>
    </xf>
    <xf numFmtId="0" fontId="47" fillId="9" borderId="20" applyNumberFormat="0" applyAlignment="0" applyProtection="0">
      <alignment vertical="center"/>
    </xf>
    <xf numFmtId="0" fontId="48" fillId="18" borderId="23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" fillId="0" borderId="0"/>
    <xf numFmtId="0" fontId="34" fillId="0" borderId="0">
      <alignment vertical="center"/>
    </xf>
  </cellStyleXfs>
  <cellXfs count="17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3" fillId="0" borderId="0" xfId="49" applyFont="1" applyFill="1" applyBorder="1" applyAlignment="1">
      <alignment horizontal="left" vertical="center" wrapText="1"/>
    </xf>
    <xf numFmtId="0" fontId="7" fillId="0" borderId="0" xfId="49" applyFont="1" applyFill="1" applyAlignment="1">
      <alignment vertical="center" wrapText="1"/>
    </xf>
    <xf numFmtId="0" fontId="2" fillId="0" borderId="0" xfId="49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0" borderId="0" xfId="0" applyAlignment="1">
      <alignment wrapText="1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/>
    <xf numFmtId="2" fontId="14" fillId="0" borderId="0" xfId="0" applyNumberFormat="1" applyFont="1" applyFill="1" applyBorder="1" applyAlignment="1">
      <alignment horizontal="right"/>
    </xf>
    <xf numFmtId="0" fontId="15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11" xfId="0" applyNumberFormat="1" applyFont="1" applyFill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176" fontId="0" fillId="0" borderId="8" xfId="0" applyNumberFormat="1" applyBorder="1"/>
    <xf numFmtId="0" fontId="0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4" fillId="0" borderId="12" xfId="0" applyNumberFormat="1" applyFont="1" applyBorder="1" applyAlignment="1">
      <alignment horizontal="right" vertical="center"/>
    </xf>
    <xf numFmtId="49" fontId="16" fillId="2" borderId="8" xfId="0" applyNumberFormat="1" applyFont="1" applyFill="1" applyBorder="1" applyAlignment="1">
      <alignment horizontal="center" vertical="center"/>
    </xf>
    <xf numFmtId="0" fontId="18" fillId="2" borderId="8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right" vertical="center"/>
    </xf>
    <xf numFmtId="177" fontId="21" fillId="0" borderId="0" xfId="0" applyNumberFormat="1" applyFont="1" applyFill="1" applyBorder="1" applyAlignment="1" applyProtection="1">
      <alignment horizontal="center" vertical="center"/>
    </xf>
    <xf numFmtId="177" fontId="0" fillId="0" borderId="12" xfId="0" applyNumberFormat="1" applyFill="1" applyBorder="1" applyAlignment="1" applyProtection="1">
      <alignment horizontal="left" vertical="center"/>
    </xf>
    <xf numFmtId="177" fontId="0" fillId="0" borderId="12" xfId="0" applyNumberForma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2" fillId="0" borderId="12" xfId="0" applyNumberFormat="1" applyFont="1" applyFill="1" applyBorder="1" applyAlignment="1" applyProtection="1">
      <alignment horizontal="right" vertical="center"/>
    </xf>
    <xf numFmtId="0" fontId="15" fillId="3" borderId="8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 vertical="center"/>
    </xf>
    <xf numFmtId="177" fontId="15" fillId="3" borderId="8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/>
    <xf numFmtId="177" fontId="0" fillId="0" borderId="9" xfId="0" applyNumberFormat="1" applyFont="1" applyFill="1" applyBorder="1" applyAlignment="1" applyProtection="1">
      <alignment horizontal="center" vertical="center"/>
    </xf>
    <xf numFmtId="177" fontId="0" fillId="0" borderId="10" xfId="0" applyNumberFormat="1" applyFont="1" applyFill="1" applyBorder="1" applyAlignment="1" applyProtection="1">
      <alignment horizontal="center" vertical="center"/>
    </xf>
    <xf numFmtId="178" fontId="0" fillId="0" borderId="8" xfId="0" applyNumberFormat="1" applyFont="1" applyFill="1" applyBorder="1" applyAlignment="1" applyProtection="1">
      <alignment horizontal="right" vertical="center"/>
    </xf>
    <xf numFmtId="177" fontId="0" fillId="0" borderId="8" xfId="0" applyNumberFormat="1" applyFont="1" applyFill="1" applyBorder="1" applyAlignment="1" applyProtection="1">
      <alignment horizontal="right" vertical="center"/>
    </xf>
    <xf numFmtId="177" fontId="20" fillId="0" borderId="0" xfId="0" applyNumberFormat="1" applyFont="1" applyAlignment="1">
      <alignment vertical="center"/>
    </xf>
    <xf numFmtId="177" fontId="0" fillId="0" borderId="8" xfId="0" applyNumberFormat="1" applyFont="1" applyFill="1" applyBorder="1" applyAlignment="1" applyProtection="1">
      <alignment horizontal="center"/>
    </xf>
    <xf numFmtId="0" fontId="0" fillId="0" borderId="8" xfId="0" applyNumberFormat="1" applyFont="1" applyBorder="1"/>
    <xf numFmtId="178" fontId="19" fillId="0" borderId="8" xfId="0" applyNumberFormat="1" applyFont="1" applyFill="1" applyBorder="1" applyAlignment="1">
      <alignment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0" xfId="0" applyNumberFormat="1" applyFont="1" applyFill="1" applyBorder="1" applyAlignment="1" applyProtection="1">
      <alignment horizontal="left" vertical="center"/>
    </xf>
    <xf numFmtId="177" fontId="0" fillId="0" borderId="8" xfId="0" applyNumberFormat="1" applyFont="1" applyFill="1" applyBorder="1" applyAlignment="1" applyProtection="1">
      <alignment horizontal="left" vertical="center"/>
    </xf>
    <xf numFmtId="178" fontId="0" fillId="0" borderId="8" xfId="0" applyNumberFormat="1" applyFont="1" applyFill="1" applyBorder="1" applyAlignment="1" applyProtection="1">
      <alignment horizontal="right"/>
    </xf>
    <xf numFmtId="177" fontId="0" fillId="0" borderId="8" xfId="0" applyNumberFormat="1" applyFont="1" applyFill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left" vertical="center"/>
    </xf>
    <xf numFmtId="0" fontId="15" fillId="0" borderId="0" xfId="0" applyFont="1"/>
    <xf numFmtId="0" fontId="20" fillId="0" borderId="0" xfId="0" applyFont="1"/>
    <xf numFmtId="179" fontId="20" fillId="0" borderId="0" xfId="0" applyNumberFormat="1" applyFont="1"/>
    <xf numFmtId="179" fontId="0" fillId="0" borderId="0" xfId="0" applyNumberFormat="1" applyFont="1" applyBorder="1"/>
    <xf numFmtId="179" fontId="20" fillId="0" borderId="0" xfId="0" applyNumberFormat="1" applyFont="1" applyBorder="1"/>
    <xf numFmtId="179" fontId="17" fillId="0" borderId="0" xfId="0" applyNumberFormat="1" applyFont="1" applyFill="1" applyBorder="1" applyAlignment="1">
      <alignment horizontal="right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vertical="center" wrapText="1"/>
    </xf>
    <xf numFmtId="179" fontId="25" fillId="0" borderId="0" xfId="0" applyNumberFormat="1" applyFont="1" applyBorder="1" applyAlignment="1">
      <alignment horizontal="right" vertical="center" wrapText="1"/>
    </xf>
    <xf numFmtId="179" fontId="15" fillId="2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 wrapText="1"/>
    </xf>
    <xf numFmtId="176" fontId="19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9" fontId="20" fillId="0" borderId="8" xfId="0" applyNumberFormat="1" applyFont="1" applyBorder="1"/>
    <xf numFmtId="179" fontId="0" fillId="0" borderId="13" xfId="0" applyNumberFormat="1" applyFont="1" applyBorder="1" applyAlignment="1">
      <alignment horizontal="left" vertical="center" wrapText="1"/>
    </xf>
    <xf numFmtId="179" fontId="15" fillId="0" borderId="0" xfId="0" applyNumberFormat="1" applyFont="1"/>
    <xf numFmtId="0" fontId="15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7" fontId="26" fillId="0" borderId="0" xfId="0" applyNumberFormat="1" applyFont="1" applyFill="1" applyBorder="1" applyAlignment="1">
      <alignment horizontal="left" vertical="center" wrapText="1"/>
    </xf>
    <xf numFmtId="177" fontId="17" fillId="0" borderId="0" xfId="0" applyNumberFormat="1" applyFont="1" applyFill="1" applyBorder="1" applyAlignment="1">
      <alignment horizontal="left" vertical="center" wrapText="1"/>
    </xf>
    <xf numFmtId="177" fontId="17" fillId="0" borderId="0" xfId="0" applyNumberFormat="1" applyFont="1" applyFill="1" applyBorder="1" applyAlignment="1">
      <alignment horizontal="right" vertical="center" wrapText="1"/>
    </xf>
    <xf numFmtId="177" fontId="27" fillId="0" borderId="0" xfId="0" applyNumberFormat="1" applyFont="1" applyFill="1" applyBorder="1" applyAlignment="1">
      <alignment horizontal="center" vertical="center" wrapText="1"/>
    </xf>
    <xf numFmtId="177" fontId="28" fillId="0" borderId="0" xfId="0" applyNumberFormat="1" applyFont="1" applyFill="1" applyBorder="1" applyAlignment="1">
      <alignment horizontal="right" vertical="center" wrapText="1"/>
    </xf>
    <xf numFmtId="177" fontId="15" fillId="3" borderId="8" xfId="0" applyNumberFormat="1" applyFont="1" applyFill="1" applyBorder="1" applyAlignment="1">
      <alignment horizontal="center" vertical="center" wrapText="1"/>
    </xf>
    <xf numFmtId="177" fontId="15" fillId="3" borderId="14" xfId="0" applyNumberFormat="1" applyFont="1" applyFill="1" applyBorder="1" applyAlignment="1">
      <alignment horizontal="center" vertical="center" wrapText="1"/>
    </xf>
    <xf numFmtId="177" fontId="15" fillId="3" borderId="15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>
      <alignment horizontal="right" vertical="center" wrapText="1"/>
    </xf>
    <xf numFmtId="177" fontId="0" fillId="0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left"/>
    </xf>
    <xf numFmtId="0" fontId="15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177" fontId="15" fillId="0" borderId="8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178" fontId="0" fillId="0" borderId="17" xfId="0" applyNumberFormat="1" applyFont="1" applyFill="1" applyBorder="1" applyAlignment="1" applyProtection="1">
      <alignment horizontal="righ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77" fontId="0" fillId="0" borderId="0" xfId="0" applyNumberFormat="1" applyAlignment="1">
      <alignment vertical="center" wrapText="1"/>
    </xf>
    <xf numFmtId="177" fontId="21" fillId="0" borderId="0" xfId="0" applyNumberFormat="1" applyFont="1" applyFill="1" applyBorder="1" applyAlignment="1" applyProtection="1">
      <alignment horizontal="center" vertical="top"/>
    </xf>
    <xf numFmtId="177" fontId="31" fillId="0" borderId="0" xfId="0" applyNumberFormat="1" applyFont="1" applyFill="1" applyBorder="1" applyAlignment="1" applyProtection="1">
      <alignment horizontal="center" vertical="top"/>
    </xf>
    <xf numFmtId="177" fontId="0" fillId="0" borderId="12" xfId="0" applyNumberFormat="1" applyFill="1" applyBorder="1" applyAlignment="1" applyProtection="1"/>
    <xf numFmtId="177" fontId="0" fillId="0" borderId="12" xfId="0" applyNumberFormat="1" applyFill="1" applyBorder="1" applyAlignment="1" applyProtection="1">
      <alignment wrapText="1"/>
    </xf>
    <xf numFmtId="177" fontId="22" fillId="0" borderId="12" xfId="0" applyNumberFormat="1" applyFont="1" applyFill="1" applyBorder="1" applyAlignment="1" applyProtection="1">
      <alignment horizontal="center" vertical="center"/>
    </xf>
    <xf numFmtId="177" fontId="15" fillId="3" borderId="9" xfId="0" applyNumberFormat="1" applyFont="1" applyFill="1" applyBorder="1" applyAlignment="1" applyProtection="1">
      <alignment horizontal="center" vertical="center"/>
    </xf>
    <xf numFmtId="177" fontId="15" fillId="3" borderId="11" xfId="0" applyNumberFormat="1" applyFont="1" applyFill="1" applyBorder="1" applyAlignment="1" applyProtection="1">
      <alignment horizontal="center" vertical="center"/>
    </xf>
    <xf numFmtId="177" fontId="15" fillId="3" borderId="10" xfId="0" applyNumberFormat="1" applyFont="1" applyFill="1" applyBorder="1" applyAlignment="1" applyProtection="1">
      <alignment horizontal="center" vertical="center"/>
    </xf>
    <xf numFmtId="177" fontId="15" fillId="3" borderId="14" xfId="0" applyNumberFormat="1" applyFont="1" applyFill="1" applyBorder="1" applyAlignment="1" applyProtection="1">
      <alignment horizontal="center" vertical="center"/>
    </xf>
    <xf numFmtId="177" fontId="15" fillId="3" borderId="15" xfId="0" applyNumberFormat="1" applyFont="1" applyFill="1" applyBorder="1" applyAlignment="1" applyProtection="1">
      <alignment horizontal="center" vertical="center"/>
    </xf>
    <xf numFmtId="177" fontId="15" fillId="3" borderId="8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 applyProtection="1">
      <alignment horizontal="right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32" fillId="0" borderId="0" xfId="0" applyNumberFormat="1" applyFont="1" applyFill="1" applyBorder="1" applyAlignment="1" applyProtection="1">
      <alignment horizontal="center" vertical="top"/>
    </xf>
    <xf numFmtId="177" fontId="15" fillId="3" borderId="14" xfId="0" applyNumberFormat="1" applyFont="1" applyFill="1" applyBorder="1" applyAlignment="1" applyProtection="1">
      <alignment horizontal="center" vertical="center" wrapText="1"/>
    </xf>
    <xf numFmtId="177" fontId="15" fillId="3" borderId="15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 applyProtection="1">
      <alignment horizontal="left" vertical="center"/>
    </xf>
    <xf numFmtId="178" fontId="0" fillId="0" borderId="8" xfId="0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Zeros="0" topLeftCell="A4" workbookViewId="0">
      <selection activeCell="B15" sqref="B15"/>
    </sheetView>
  </sheetViews>
  <sheetFormatPr defaultColWidth="9" defaultRowHeight="13.5"/>
  <cols>
    <col min="1" max="1" width="38.25" style="61" customWidth="1"/>
    <col min="2" max="2" width="14.875" style="61" customWidth="1"/>
    <col min="3" max="3" width="23.625" style="61" customWidth="1"/>
    <col min="4" max="5" width="13.75" style="61" customWidth="1"/>
    <col min="6" max="6" width="13.75" style="151" customWidth="1"/>
    <col min="7" max="7" width="11.5" style="151" customWidth="1"/>
    <col min="8" max="8" width="9.75" style="151" customWidth="1"/>
    <col min="9" max="9" width="7.5" style="151" customWidth="1"/>
    <col min="10" max="10" width="5.25" style="151" customWidth="1"/>
    <col min="11" max="11" width="14.875" style="151" customWidth="1"/>
    <col min="12" max="12" width="5.25" style="61" customWidth="1"/>
    <col min="13" max="16384" width="9" style="64"/>
  </cols>
  <sheetData>
    <row r="1" spans="1:1">
      <c r="A1" s="61" t="s">
        <v>0</v>
      </c>
    </row>
    <row r="2" ht="22.5" spans="1:12">
      <c r="A2" s="152" t="s">
        <v>1</v>
      </c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ht="17.1" customHeight="1" spans="1:12">
      <c r="A3" s="154"/>
      <c r="B3" s="154"/>
      <c r="C3" s="154"/>
      <c r="D3" s="154"/>
      <c r="E3" s="154"/>
      <c r="F3" s="155"/>
      <c r="G3" s="155"/>
      <c r="H3" s="155"/>
      <c r="I3" s="155"/>
      <c r="J3" s="155"/>
      <c r="K3" s="156" t="s">
        <v>2</v>
      </c>
      <c r="L3" s="156"/>
    </row>
    <row r="4" s="150" customFormat="1" ht="21.95" customHeight="1" spans="1:12">
      <c r="A4" s="73" t="s">
        <v>3</v>
      </c>
      <c r="B4" s="73"/>
      <c r="C4" s="157" t="s">
        <v>4</v>
      </c>
      <c r="D4" s="158"/>
      <c r="E4" s="158"/>
      <c r="F4" s="158"/>
      <c r="G4" s="158"/>
      <c r="H4" s="158"/>
      <c r="I4" s="158"/>
      <c r="J4" s="158"/>
      <c r="K4" s="159"/>
      <c r="L4" s="73" t="s">
        <v>5</v>
      </c>
    </row>
    <row r="5" s="150" customFormat="1" ht="17.1" customHeight="1" spans="1:12">
      <c r="A5" s="160" t="s">
        <v>6</v>
      </c>
      <c r="B5" s="160" t="s">
        <v>7</v>
      </c>
      <c r="C5" s="160" t="s">
        <v>6</v>
      </c>
      <c r="D5" s="160" t="s">
        <v>8</v>
      </c>
      <c r="E5" s="73" t="s">
        <v>9</v>
      </c>
      <c r="F5" s="73"/>
      <c r="G5" s="73"/>
      <c r="H5" s="73"/>
      <c r="I5" s="166" t="s">
        <v>10</v>
      </c>
      <c r="J5" s="166" t="s">
        <v>11</v>
      </c>
      <c r="K5" s="166" t="s">
        <v>12</v>
      </c>
      <c r="L5" s="73"/>
    </row>
    <row r="6" s="150" customFormat="1" ht="31.5" customHeight="1" spans="1:12">
      <c r="A6" s="161"/>
      <c r="B6" s="161"/>
      <c r="C6" s="161"/>
      <c r="D6" s="161"/>
      <c r="E6" s="73" t="s">
        <v>13</v>
      </c>
      <c r="F6" s="162" t="s">
        <v>14</v>
      </c>
      <c r="G6" s="162" t="s">
        <v>15</v>
      </c>
      <c r="H6" s="162" t="s">
        <v>16</v>
      </c>
      <c r="I6" s="167"/>
      <c r="J6" s="167"/>
      <c r="K6" s="167"/>
      <c r="L6" s="73"/>
    </row>
    <row r="7" s="60" customFormat="1" ht="17.1" customHeight="1" spans="1:12">
      <c r="A7" s="86" t="s">
        <v>17</v>
      </c>
      <c r="B7" s="78">
        <v>5074098.2</v>
      </c>
      <c r="C7" s="86" t="s">
        <v>18</v>
      </c>
      <c r="D7" s="78">
        <v>5074098.2</v>
      </c>
      <c r="E7" s="78">
        <v>5074098.2</v>
      </c>
      <c r="F7" s="78">
        <v>5074098.2</v>
      </c>
      <c r="G7" s="163"/>
      <c r="H7" s="163"/>
      <c r="I7" s="163"/>
      <c r="J7" s="163"/>
      <c r="K7" s="163"/>
      <c r="L7" s="169"/>
    </row>
    <row r="8" s="60" customFormat="1" ht="17.1" customHeight="1" spans="1:12">
      <c r="A8" s="86" t="s">
        <v>19</v>
      </c>
      <c r="B8" s="78"/>
      <c r="C8" s="86" t="s">
        <v>20</v>
      </c>
      <c r="D8" s="78"/>
      <c r="E8" s="78"/>
      <c r="F8" s="78"/>
      <c r="G8" s="163"/>
      <c r="H8" s="163"/>
      <c r="I8" s="163"/>
      <c r="J8" s="163"/>
      <c r="K8" s="163"/>
      <c r="L8" s="169"/>
    </row>
    <row r="9" s="60" customFormat="1" ht="17.1" customHeight="1" spans="1:12">
      <c r="A9" s="86" t="s">
        <v>21</v>
      </c>
      <c r="B9" s="78"/>
      <c r="C9" s="86" t="s">
        <v>22</v>
      </c>
      <c r="D9" s="78"/>
      <c r="E9" s="78"/>
      <c r="F9" s="164"/>
      <c r="G9" s="163"/>
      <c r="H9" s="163"/>
      <c r="I9" s="163"/>
      <c r="J9" s="163"/>
      <c r="K9" s="163"/>
      <c r="L9" s="169"/>
    </row>
    <row r="10" s="60" customFormat="1" ht="17.1" customHeight="1" spans="1:12">
      <c r="A10" s="86" t="s">
        <v>23</v>
      </c>
      <c r="B10" s="78"/>
      <c r="C10" s="86" t="s">
        <v>24</v>
      </c>
      <c r="D10" s="78"/>
      <c r="E10" s="78"/>
      <c r="F10" s="164"/>
      <c r="G10" s="163"/>
      <c r="H10" s="163"/>
      <c r="I10" s="163"/>
      <c r="J10" s="163"/>
      <c r="K10" s="163"/>
      <c r="L10" s="169"/>
    </row>
    <row r="11" s="60" customFormat="1" ht="17.1" customHeight="1" spans="1:12">
      <c r="A11" s="86" t="s">
        <v>25</v>
      </c>
      <c r="B11" s="78"/>
      <c r="C11" s="86" t="s">
        <v>26</v>
      </c>
      <c r="D11" s="78"/>
      <c r="E11" s="78"/>
      <c r="F11" s="164"/>
      <c r="G11" s="163"/>
      <c r="H11" s="163"/>
      <c r="I11" s="163"/>
      <c r="J11" s="163"/>
      <c r="K11" s="163"/>
      <c r="L11" s="169"/>
    </row>
    <row r="12" s="60" customFormat="1" ht="17.1" customHeight="1" spans="1:12">
      <c r="A12" s="86" t="s">
        <v>27</v>
      </c>
      <c r="B12" s="78"/>
      <c r="C12" s="86"/>
      <c r="D12" s="78"/>
      <c r="E12" s="78"/>
      <c r="F12" s="164"/>
      <c r="G12" s="163"/>
      <c r="H12" s="163"/>
      <c r="I12" s="163"/>
      <c r="J12" s="163"/>
      <c r="K12" s="163"/>
      <c r="L12" s="169"/>
    </row>
    <row r="13" s="60" customFormat="1" ht="17.1" customHeight="1" spans="1:12">
      <c r="A13" s="86" t="s">
        <v>28</v>
      </c>
      <c r="B13" s="78"/>
      <c r="C13" s="86"/>
      <c r="D13" s="78"/>
      <c r="E13" s="78"/>
      <c r="F13" s="164"/>
      <c r="G13" s="163"/>
      <c r="H13" s="163"/>
      <c r="I13" s="163"/>
      <c r="J13" s="163"/>
      <c r="K13" s="163"/>
      <c r="L13" s="169"/>
    </row>
    <row r="14" s="60" customFormat="1" ht="17.1" customHeight="1" spans="1:12">
      <c r="A14" s="86"/>
      <c r="B14" s="78"/>
      <c r="C14" s="86"/>
      <c r="D14" s="78"/>
      <c r="E14" s="78"/>
      <c r="F14" s="164"/>
      <c r="G14" s="163"/>
      <c r="H14" s="163"/>
      <c r="I14" s="163"/>
      <c r="J14" s="163"/>
      <c r="K14" s="163"/>
      <c r="L14" s="169"/>
    </row>
    <row r="15" s="60" customFormat="1" ht="17.1" customHeight="1" spans="1:12">
      <c r="A15" s="86" t="s">
        <v>29</v>
      </c>
      <c r="B15" s="78">
        <v>5074098.2</v>
      </c>
      <c r="C15" s="86" t="s">
        <v>30</v>
      </c>
      <c r="D15" s="78"/>
      <c r="E15" s="78"/>
      <c r="F15" s="78"/>
      <c r="G15" s="78"/>
      <c r="H15" s="78">
        <f t="shared" ref="H15:K15" si="0">H7+H8+H9+H10+H11</f>
        <v>0</v>
      </c>
      <c r="I15" s="78">
        <f t="shared" si="0"/>
        <v>0</v>
      </c>
      <c r="J15" s="78">
        <f t="shared" si="0"/>
        <v>0</v>
      </c>
      <c r="K15" s="78">
        <f t="shared" si="0"/>
        <v>0</v>
      </c>
      <c r="L15" s="169"/>
    </row>
    <row r="16" s="60" customFormat="1" ht="17.1" customHeight="1" spans="1:12">
      <c r="A16" s="86" t="s">
        <v>31</v>
      </c>
      <c r="B16" s="78"/>
      <c r="C16" s="86" t="s">
        <v>32</v>
      </c>
      <c r="D16" s="78"/>
      <c r="E16" s="78"/>
      <c r="F16" s="78"/>
      <c r="G16" s="78"/>
      <c r="H16" s="78"/>
      <c r="I16" s="78"/>
      <c r="J16" s="164"/>
      <c r="K16" s="164"/>
      <c r="L16" s="169"/>
    </row>
    <row r="17" s="60" customFormat="1" ht="17.1" customHeight="1" spans="1:12">
      <c r="A17" s="86" t="s">
        <v>33</v>
      </c>
      <c r="B17" s="78"/>
      <c r="C17" s="86"/>
      <c r="D17" s="78"/>
      <c r="E17" s="78"/>
      <c r="F17" s="164"/>
      <c r="G17" s="163"/>
      <c r="H17" s="163"/>
      <c r="I17" s="163"/>
      <c r="J17" s="163"/>
      <c r="K17" s="163"/>
      <c r="L17" s="169"/>
    </row>
    <row r="18" s="60" customFormat="1" ht="17.1" customHeight="1" spans="1:12">
      <c r="A18" s="86" t="s">
        <v>34</v>
      </c>
      <c r="B18" s="78">
        <v>5074098.2</v>
      </c>
      <c r="C18" s="86" t="s">
        <v>35</v>
      </c>
      <c r="D18" s="78">
        <v>5074098.2</v>
      </c>
      <c r="E18" s="78">
        <v>5074098.2</v>
      </c>
      <c r="F18" s="78">
        <v>5074098.2</v>
      </c>
      <c r="G18" s="78"/>
      <c r="H18" s="78">
        <f t="shared" ref="H18:K18" si="1">H15+H16</f>
        <v>0</v>
      </c>
      <c r="I18" s="78">
        <f t="shared" si="1"/>
        <v>0</v>
      </c>
      <c r="J18" s="164">
        <f t="shared" si="1"/>
        <v>0</v>
      </c>
      <c r="K18" s="164">
        <f t="shared" si="1"/>
        <v>0</v>
      </c>
      <c r="L18" s="169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"/>
  <sheetViews>
    <sheetView showZeros="0" workbookViewId="0">
      <selection activeCell="Q6" sqref="Q6"/>
    </sheetView>
  </sheetViews>
  <sheetFormatPr defaultColWidth="9" defaultRowHeight="13.5" outlineLevelCol="5"/>
  <cols>
    <col min="1" max="1" width="8.125" customWidth="1"/>
    <col min="2" max="2" width="18" style="27" customWidth="1"/>
    <col min="3" max="3" width="12.875" customWidth="1"/>
    <col min="4" max="6" width="15.125" customWidth="1"/>
  </cols>
  <sheetData>
    <row r="1" spans="1:1">
      <c r="A1" t="s">
        <v>149</v>
      </c>
    </row>
    <row r="2" ht="22.5" spans="1:6">
      <c r="A2" s="28" t="s">
        <v>150</v>
      </c>
      <c r="B2" s="29"/>
      <c r="C2" s="28"/>
      <c r="D2" s="28"/>
      <c r="E2" s="28"/>
      <c r="F2" s="28"/>
    </row>
    <row r="3" spans="1:6">
      <c r="A3" s="30"/>
      <c r="B3" s="31"/>
      <c r="C3" s="32"/>
      <c r="F3" s="33" t="s">
        <v>67</v>
      </c>
    </row>
    <row r="4" ht="29.1" customHeight="1" spans="1:6">
      <c r="A4" s="34" t="s">
        <v>68</v>
      </c>
      <c r="B4" s="35" t="s">
        <v>144</v>
      </c>
      <c r="C4" s="36" t="s">
        <v>145</v>
      </c>
      <c r="D4" s="37"/>
      <c r="E4" s="37"/>
      <c r="F4" s="38"/>
    </row>
    <row r="5" ht="17.25" customHeight="1" spans="1:6">
      <c r="A5" s="34"/>
      <c r="B5" s="35"/>
      <c r="C5" s="39" t="s">
        <v>8</v>
      </c>
      <c r="D5" s="39" t="s">
        <v>14</v>
      </c>
      <c r="E5" s="39" t="s">
        <v>15</v>
      </c>
      <c r="F5" s="39" t="s">
        <v>11</v>
      </c>
    </row>
    <row r="6" ht="14.25" spans="1:6">
      <c r="A6" s="40"/>
      <c r="B6" s="41"/>
      <c r="C6" s="42"/>
      <c r="D6" s="43"/>
      <c r="E6" s="44"/>
      <c r="F6" s="44"/>
    </row>
    <row r="7" ht="14.25" spans="1:6">
      <c r="A7" s="40"/>
      <c r="B7" s="41"/>
      <c r="C7" s="42"/>
      <c r="D7" s="43"/>
      <c r="E7" s="44"/>
      <c r="F7" s="44"/>
    </row>
    <row r="8" ht="14.25" spans="1:6">
      <c r="A8" s="40"/>
      <c r="B8" s="41"/>
      <c r="C8" s="42"/>
      <c r="D8" s="43"/>
      <c r="E8" s="44"/>
      <c r="F8" s="44"/>
    </row>
    <row r="9" ht="14.25" spans="1:6">
      <c r="A9" s="40"/>
      <c r="B9" s="41"/>
      <c r="C9" s="42"/>
      <c r="D9" s="43"/>
      <c r="E9" s="44"/>
      <c r="F9" s="44"/>
    </row>
    <row r="10" ht="14.25" spans="1:6">
      <c r="A10" s="40"/>
      <c r="B10" s="41"/>
      <c r="C10" s="42"/>
      <c r="D10" s="43"/>
      <c r="E10" s="44"/>
      <c r="F10" s="44"/>
    </row>
    <row r="11" ht="14.25" spans="1:6">
      <c r="A11" s="40"/>
      <c r="B11" s="41"/>
      <c r="C11" s="42"/>
      <c r="D11" s="43"/>
      <c r="E11" s="44"/>
      <c r="F11" s="44"/>
    </row>
    <row r="12" ht="17.25" customHeight="1" spans="1:6">
      <c r="A12" s="40"/>
      <c r="B12" s="41"/>
      <c r="C12" s="42"/>
      <c r="D12" s="43"/>
      <c r="E12" s="44"/>
      <c r="F12" s="44"/>
    </row>
    <row r="13" ht="17.25" customHeight="1" spans="1:6">
      <c r="A13" s="40"/>
      <c r="B13" s="41"/>
      <c r="C13" s="42"/>
      <c r="D13" s="43"/>
      <c r="E13" s="44"/>
      <c r="F13" s="44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7"/>
  <sheetViews>
    <sheetView tabSelected="1" topLeftCell="A4" workbookViewId="0">
      <selection activeCell="L9" sqref="L9"/>
    </sheetView>
  </sheetViews>
  <sheetFormatPr defaultColWidth="9" defaultRowHeight="13.5"/>
  <cols>
    <col min="1" max="1" width="20" customWidth="1"/>
    <col min="2" max="2" width="18.75" customWidth="1"/>
    <col min="3" max="3" width="20.625" customWidth="1"/>
    <col min="4" max="4" width="30.625" customWidth="1"/>
  </cols>
  <sheetData>
    <row r="1" ht="16.5" customHeight="1" spans="1:256">
      <c r="A1" s="16" t="s">
        <v>151</v>
      </c>
      <c r="B1" s="16"/>
      <c r="C1" s="16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="15" customFormat="1" ht="45" customHeight="1" spans="1:4">
      <c r="A2" s="19" t="s">
        <v>152</v>
      </c>
      <c r="B2" s="19"/>
      <c r="C2" s="19"/>
      <c r="D2" s="19"/>
    </row>
    <row r="3" s="15" customFormat="1" ht="24" customHeight="1" spans="1:4">
      <c r="A3" s="20" t="s">
        <v>153</v>
      </c>
      <c r="B3" s="20"/>
      <c r="C3" s="20"/>
      <c r="D3" s="20"/>
    </row>
    <row r="4" s="15" customFormat="1" ht="42" customHeight="1" spans="1:4">
      <c r="A4" s="21" t="s">
        <v>154</v>
      </c>
      <c r="B4" s="21" t="s">
        <v>155</v>
      </c>
      <c r="C4" s="21"/>
      <c r="D4" s="21"/>
    </row>
    <row r="5" s="15" customFormat="1" ht="39.95" customHeight="1" spans="1:4">
      <c r="A5" s="21" t="s">
        <v>156</v>
      </c>
      <c r="B5" s="21" t="s">
        <v>157</v>
      </c>
      <c r="C5" s="21"/>
      <c r="D5" s="21">
        <v>507.4</v>
      </c>
    </row>
    <row r="6" s="15" customFormat="1" ht="39.95" customHeight="1" spans="1:4">
      <c r="A6" s="21"/>
      <c r="B6" s="21" t="s">
        <v>158</v>
      </c>
      <c r="C6" s="21"/>
      <c r="D6" s="21">
        <v>507.4</v>
      </c>
    </row>
    <row r="7" s="15" customFormat="1" ht="39.95" customHeight="1" spans="1:7">
      <c r="A7" s="21"/>
      <c r="B7" s="21" t="s">
        <v>159</v>
      </c>
      <c r="C7" s="21"/>
      <c r="D7" s="21"/>
      <c r="G7" s="22"/>
    </row>
    <row r="8" s="15" customFormat="1" ht="75.95" customHeight="1" spans="1:4">
      <c r="A8" s="21" t="s">
        <v>160</v>
      </c>
      <c r="B8" s="21" t="s">
        <v>161</v>
      </c>
      <c r="C8" s="21"/>
      <c r="D8" s="21"/>
    </row>
    <row r="9" s="15" customFormat="1" ht="39.95" customHeight="1" spans="1:4">
      <c r="A9" s="21" t="s">
        <v>162</v>
      </c>
      <c r="B9" s="21" t="s">
        <v>163</v>
      </c>
      <c r="C9" s="21" t="s">
        <v>164</v>
      </c>
      <c r="D9" s="21"/>
    </row>
    <row r="10" s="15" customFormat="1" ht="51.95" customHeight="1" spans="1:4">
      <c r="A10" s="21"/>
      <c r="B10" s="21" t="s">
        <v>165</v>
      </c>
      <c r="C10" s="21" t="s">
        <v>166</v>
      </c>
      <c r="D10" s="21"/>
    </row>
    <row r="11" s="15" customFormat="1" ht="87.95" customHeight="1" spans="1:4">
      <c r="A11" s="21"/>
      <c r="B11" s="21"/>
      <c r="C11" s="21"/>
      <c r="D11" s="21"/>
    </row>
    <row r="12" s="15" customFormat="1" ht="99.95" customHeight="1" spans="1:4">
      <c r="A12" s="21"/>
      <c r="B12" s="21"/>
      <c r="C12" s="21"/>
      <c r="D12" s="21"/>
    </row>
    <row r="13" s="15" customFormat="1" ht="60.95" customHeight="1" spans="1:4">
      <c r="A13" s="21"/>
      <c r="B13" s="21"/>
      <c r="C13" s="23"/>
      <c r="D13" s="24"/>
    </row>
    <row r="14" s="15" customFormat="1" ht="60.95" customHeight="1" spans="1:4">
      <c r="A14" s="21"/>
      <c r="B14" s="21"/>
      <c r="C14" s="21"/>
      <c r="D14" s="21"/>
    </row>
    <row r="15" s="15" customFormat="1" ht="60.95" customHeight="1" spans="1:4">
      <c r="A15" s="21"/>
      <c r="B15" s="21"/>
      <c r="C15" s="21"/>
      <c r="D15" s="21"/>
    </row>
    <row r="16" s="15" customFormat="1" ht="48" customHeight="1" spans="1:4">
      <c r="A16" s="21"/>
      <c r="B16" s="21"/>
      <c r="C16" s="21"/>
      <c r="D16" s="21"/>
    </row>
    <row r="17" s="15" customFormat="1" ht="60.95" customHeight="1" spans="1:4">
      <c r="A17" s="21"/>
      <c r="B17" s="21"/>
      <c r="C17" s="21"/>
      <c r="D17" s="21"/>
    </row>
    <row r="18" s="15" customFormat="1" ht="36.95" customHeight="1" spans="1:4">
      <c r="A18" s="21"/>
      <c r="B18" s="21"/>
      <c r="C18" s="21"/>
      <c r="D18" s="21"/>
    </row>
    <row r="19" s="15" customFormat="1" spans="1:4">
      <c r="A19" s="21"/>
      <c r="B19" s="21" t="s">
        <v>167</v>
      </c>
      <c r="C19" s="25" t="s">
        <v>167</v>
      </c>
      <c r="D19" s="25"/>
    </row>
    <row r="20" s="15" customFormat="1" spans="1:4">
      <c r="A20" s="21" t="s">
        <v>168</v>
      </c>
      <c r="B20" s="26"/>
      <c r="C20" s="26"/>
      <c r="D20" s="26"/>
    </row>
    <row r="22" s="15" customFormat="1" spans="1:1">
      <c r="A22" s="15" t="s">
        <v>169</v>
      </c>
    </row>
    <row r="23" s="15" customFormat="1" spans="1:1">
      <c r="A23" s="15" t="s">
        <v>170</v>
      </c>
    </row>
    <row r="24" s="15" customFormat="1" spans="1:1">
      <c r="A24" s="15" t="s">
        <v>171</v>
      </c>
    </row>
    <row r="25" s="15" customFormat="1" spans="1:1">
      <c r="A25" s="15" t="s">
        <v>172</v>
      </c>
    </row>
    <row r="26" s="15" customFormat="1" spans="1:1">
      <c r="A26" s="15" t="s">
        <v>173</v>
      </c>
    </row>
    <row r="27" s="15" customFormat="1" spans="1:1">
      <c r="A27" s="15" t="s">
        <v>174</v>
      </c>
    </row>
  </sheetData>
  <mergeCells count="22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D20"/>
    <mergeCell ref="A5:A7"/>
    <mergeCell ref="A9:A19"/>
  </mergeCells>
  <pageMargins left="0.75" right="0.75" top="1" bottom="1" header="0.511805555555556" footer="0.511805555555556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showZeros="0" workbookViewId="0">
      <selection activeCell="I18" sqref="I18"/>
    </sheetView>
  </sheetViews>
  <sheetFormatPr defaultColWidth="9" defaultRowHeight="14.25"/>
  <cols>
    <col min="1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176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177</v>
      </c>
      <c r="P3" s="14"/>
    </row>
    <row r="4" s="1" customFormat="1" ht="13.5" spans="1:16">
      <c r="A4" s="7" t="s">
        <v>178</v>
      </c>
      <c r="B4" s="7" t="s">
        <v>179</v>
      </c>
      <c r="C4" s="7" t="s">
        <v>180</v>
      </c>
      <c r="D4" s="7" t="s">
        <v>181</v>
      </c>
      <c r="E4" s="7" t="s">
        <v>182</v>
      </c>
      <c r="F4" s="7" t="s">
        <v>183</v>
      </c>
      <c r="G4" s="7" t="s">
        <v>184</v>
      </c>
      <c r="H4" s="7"/>
      <c r="I4" s="7" t="s">
        <v>185</v>
      </c>
      <c r="J4" s="7" t="s">
        <v>186</v>
      </c>
      <c r="K4" s="7" t="s">
        <v>187</v>
      </c>
      <c r="L4" s="7" t="s">
        <v>188</v>
      </c>
      <c r="M4" s="7" t="s">
        <v>189</v>
      </c>
      <c r="N4" s="7" t="s">
        <v>190</v>
      </c>
      <c r="O4" s="7" t="s">
        <v>191</v>
      </c>
      <c r="P4" s="7" t="s">
        <v>192</v>
      </c>
    </row>
    <row r="5" s="1" customFormat="1" ht="13.5" spans="1:16">
      <c r="A5" s="7"/>
      <c r="B5" s="7"/>
      <c r="C5" s="7"/>
      <c r="D5" s="7"/>
      <c r="E5" s="7"/>
      <c r="F5" s="7"/>
      <c r="G5" s="7" t="s">
        <v>193</v>
      </c>
      <c r="H5" s="7" t="s">
        <v>11</v>
      </c>
      <c r="I5" s="7"/>
      <c r="J5" s="7"/>
      <c r="K5" s="7"/>
      <c r="L5" s="7"/>
      <c r="M5" s="7"/>
      <c r="N5" s="7"/>
      <c r="O5" s="7"/>
      <c r="P5" s="7"/>
    </row>
    <row r="6" s="1" customFormat="1" ht="13.5" spans="1:16">
      <c r="A6" s="8"/>
      <c r="B6" s="9"/>
      <c r="C6" s="9"/>
      <c r="D6" s="9"/>
      <c r="E6" s="9"/>
      <c r="F6" s="10"/>
      <c r="G6" s="10"/>
      <c r="H6" s="10"/>
      <c r="I6" s="9"/>
      <c r="J6" s="9" t="s">
        <v>194</v>
      </c>
      <c r="K6" s="9" t="s">
        <v>195</v>
      </c>
      <c r="L6" s="9"/>
      <c r="M6" s="9"/>
      <c r="N6" s="9"/>
      <c r="O6" s="9"/>
      <c r="P6" s="9" t="s">
        <v>196</v>
      </c>
    </row>
    <row r="7" s="1" customFormat="1" ht="13.5" spans="1:16">
      <c r="A7" s="11"/>
      <c r="B7" s="9"/>
      <c r="C7" s="9"/>
      <c r="D7" s="9"/>
      <c r="E7" s="9"/>
      <c r="F7" s="10"/>
      <c r="G7" s="10"/>
      <c r="H7" s="10"/>
      <c r="I7" s="9"/>
      <c r="J7" s="9" t="s">
        <v>194</v>
      </c>
      <c r="K7" s="9" t="s">
        <v>195</v>
      </c>
      <c r="L7" s="9"/>
      <c r="M7" s="9"/>
      <c r="N7" s="9"/>
      <c r="O7" s="9"/>
      <c r="P7" s="9" t="s">
        <v>196</v>
      </c>
    </row>
    <row r="8" s="1" customFormat="1" ht="13.5" spans="1:16">
      <c r="A8" s="11"/>
      <c r="B8" s="9"/>
      <c r="C8" s="9"/>
      <c r="D8" s="9"/>
      <c r="E8" s="9"/>
      <c r="F8" s="10"/>
      <c r="G8" s="10"/>
      <c r="H8" s="10"/>
      <c r="I8" s="9"/>
      <c r="J8" s="9" t="s">
        <v>194</v>
      </c>
      <c r="K8" s="9" t="s">
        <v>197</v>
      </c>
      <c r="L8" s="9"/>
      <c r="M8" s="9"/>
      <c r="N8" s="9"/>
      <c r="O8" s="9"/>
      <c r="P8" s="9" t="s">
        <v>196</v>
      </c>
    </row>
    <row r="9" s="1" customFormat="1" ht="13.5" spans="1:16">
      <c r="A9" s="11"/>
      <c r="B9" s="9"/>
      <c r="C9" s="9"/>
      <c r="D9" s="9"/>
      <c r="E9" s="9"/>
      <c r="F9" s="10"/>
      <c r="G9" s="10"/>
      <c r="H9" s="10"/>
      <c r="I9" s="9"/>
      <c r="J9" s="9" t="s">
        <v>194</v>
      </c>
      <c r="K9" s="9" t="s">
        <v>198</v>
      </c>
      <c r="L9" s="9"/>
      <c r="M9" s="9"/>
      <c r="N9" s="9"/>
      <c r="O9" s="9"/>
      <c r="P9" s="9" t="s">
        <v>196</v>
      </c>
    </row>
    <row r="10" s="1" customFormat="1" ht="13.5" spans="1:16">
      <c r="A10" s="11"/>
      <c r="B10" s="9"/>
      <c r="C10" s="9"/>
      <c r="D10" s="9"/>
      <c r="E10" s="9"/>
      <c r="F10" s="10"/>
      <c r="G10" s="10"/>
      <c r="H10" s="10"/>
      <c r="I10" s="9"/>
      <c r="J10" s="9" t="s">
        <v>194</v>
      </c>
      <c r="K10" s="9" t="s">
        <v>199</v>
      </c>
      <c r="L10" s="9"/>
      <c r="M10" s="9"/>
      <c r="N10" s="9"/>
      <c r="O10" s="9"/>
      <c r="P10" s="9" t="s">
        <v>196</v>
      </c>
    </row>
    <row r="11" s="1" customFormat="1" ht="22.5" spans="1:16">
      <c r="A11" s="11"/>
      <c r="B11" s="9"/>
      <c r="C11" s="9"/>
      <c r="D11" s="9"/>
      <c r="E11" s="9"/>
      <c r="F11" s="10"/>
      <c r="G11" s="10"/>
      <c r="H11" s="10"/>
      <c r="I11" s="9"/>
      <c r="J11" s="9" t="s">
        <v>200</v>
      </c>
      <c r="K11" s="9" t="s">
        <v>201</v>
      </c>
      <c r="L11" s="9"/>
      <c r="M11" s="9"/>
      <c r="N11" s="9"/>
      <c r="O11" s="9"/>
      <c r="P11" s="9" t="s">
        <v>196</v>
      </c>
    </row>
    <row r="12" s="1" customFormat="1" ht="22.5" spans="1:16">
      <c r="A12" s="11"/>
      <c r="B12" s="9"/>
      <c r="C12" s="9"/>
      <c r="D12" s="9"/>
      <c r="E12" s="9"/>
      <c r="F12" s="10"/>
      <c r="G12" s="10"/>
      <c r="H12" s="10"/>
      <c r="I12" s="9"/>
      <c r="J12" s="9" t="s">
        <v>200</v>
      </c>
      <c r="K12" s="9" t="s">
        <v>202</v>
      </c>
      <c r="L12" s="9"/>
      <c r="M12" s="9"/>
      <c r="N12" s="9"/>
      <c r="O12" s="9"/>
      <c r="P12" s="9" t="s">
        <v>196</v>
      </c>
    </row>
    <row r="13" s="1" customFormat="1" ht="22.5" spans="1:16">
      <c r="A13" s="12"/>
      <c r="B13" s="9"/>
      <c r="C13" s="9"/>
      <c r="D13" s="9"/>
      <c r="E13" s="9"/>
      <c r="F13" s="10"/>
      <c r="G13" s="10"/>
      <c r="H13" s="10"/>
      <c r="I13" s="9"/>
      <c r="J13" s="9" t="s">
        <v>203</v>
      </c>
      <c r="K13" s="9" t="s">
        <v>204</v>
      </c>
      <c r="L13" s="9"/>
      <c r="M13" s="9"/>
      <c r="N13" s="9"/>
      <c r="O13" s="9"/>
      <c r="P13" s="9" t="s">
        <v>196</v>
      </c>
    </row>
  </sheetData>
  <mergeCells count="27">
    <mergeCell ref="A2:P2"/>
    <mergeCell ref="A3:B3"/>
    <mergeCell ref="O3:P3"/>
    <mergeCell ref="G4:H4"/>
    <mergeCell ref="A4:A5"/>
    <mergeCell ref="A6:A13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6:G13"/>
    <mergeCell ref="H6:H13"/>
    <mergeCell ref="I4:I5"/>
    <mergeCell ref="I6:I13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showZeros="0" workbookViewId="0">
      <selection activeCell="C13" sqref="C13"/>
    </sheetView>
  </sheetViews>
  <sheetFormatPr defaultColWidth="9" defaultRowHeight="13.5" outlineLevelCol="2"/>
  <cols>
    <col min="1" max="1" width="48.375" style="61" customWidth="1"/>
    <col min="2" max="2" width="14.25" style="61" customWidth="1"/>
    <col min="3" max="3" width="12" style="61" customWidth="1"/>
    <col min="4" max="8" width="9" style="64"/>
    <col min="9" max="9" width="7.5" style="64" customWidth="1"/>
    <col min="10" max="254" width="9" style="64"/>
    <col min="255" max="255" width="42.875" style="64" customWidth="1"/>
    <col min="256" max="256" width="18.625" style="64" customWidth="1"/>
  </cols>
  <sheetData>
    <row r="1" spans="1:1">
      <c r="A1" s="61" t="s">
        <v>36</v>
      </c>
    </row>
    <row r="2" ht="22.5" spans="1:3">
      <c r="A2" s="152" t="s">
        <v>37</v>
      </c>
      <c r="B2" s="152"/>
      <c r="C2" s="153"/>
    </row>
    <row r="3" ht="17.1" customHeight="1" spans="1:3">
      <c r="A3" s="154"/>
      <c r="B3" s="154"/>
      <c r="C3" s="156" t="s">
        <v>2</v>
      </c>
    </row>
    <row r="4" s="150" customFormat="1" ht="21" customHeight="1" spans="1:3">
      <c r="A4" s="160" t="s">
        <v>6</v>
      </c>
      <c r="B4" s="160" t="s">
        <v>7</v>
      </c>
      <c r="C4" s="73" t="s">
        <v>5</v>
      </c>
    </row>
    <row r="5" s="60" customFormat="1" ht="17.1" customHeight="1" spans="1:3">
      <c r="A5" s="86" t="s">
        <v>17</v>
      </c>
      <c r="B5" s="78">
        <v>5074098.2</v>
      </c>
      <c r="C5" s="75"/>
    </row>
    <row r="6" s="60" customFormat="1" ht="17.1" customHeight="1" spans="1:3">
      <c r="A6" s="86" t="s">
        <v>38</v>
      </c>
      <c r="B6" s="78">
        <v>5074098.2</v>
      </c>
      <c r="C6" s="75"/>
    </row>
    <row r="7" s="60" customFormat="1" ht="17.1" customHeight="1" spans="1:3">
      <c r="A7" s="86" t="s">
        <v>39</v>
      </c>
      <c r="B7" s="78">
        <f>收支总表!G15</f>
        <v>0</v>
      </c>
      <c r="C7" s="75"/>
    </row>
    <row r="8" s="60" customFormat="1" ht="17.1" customHeight="1" spans="1:3">
      <c r="A8" s="86" t="s">
        <v>40</v>
      </c>
      <c r="B8" s="78">
        <f>收支总表!H15</f>
        <v>0</v>
      </c>
      <c r="C8" s="75"/>
    </row>
    <row r="9" s="60" customFormat="1" ht="17.1" customHeight="1" spans="1:3">
      <c r="A9" s="86" t="s">
        <v>19</v>
      </c>
      <c r="B9" s="78"/>
      <c r="C9" s="75"/>
    </row>
    <row r="10" s="60" customFormat="1" ht="17.1" customHeight="1" spans="1:3">
      <c r="A10" s="86" t="s">
        <v>21</v>
      </c>
      <c r="B10" s="78"/>
      <c r="C10" s="75"/>
    </row>
    <row r="11" s="60" customFormat="1" ht="17.1" customHeight="1" spans="1:3">
      <c r="A11" s="86" t="s">
        <v>23</v>
      </c>
      <c r="B11" s="78"/>
      <c r="C11" s="75"/>
    </row>
    <row r="12" s="60" customFormat="1" ht="17.1" customHeight="1" spans="1:3">
      <c r="A12" s="86" t="s">
        <v>25</v>
      </c>
      <c r="B12" s="78"/>
      <c r="C12" s="75"/>
    </row>
    <row r="13" s="60" customFormat="1" ht="17.1" customHeight="1" spans="1:3">
      <c r="A13" s="86" t="s">
        <v>27</v>
      </c>
      <c r="B13" s="78"/>
      <c r="C13" s="75"/>
    </row>
    <row r="14" s="60" customFormat="1" ht="17.1" customHeight="1" spans="1:3">
      <c r="A14" s="86" t="s">
        <v>28</v>
      </c>
      <c r="B14" s="78"/>
      <c r="C14" s="75"/>
    </row>
    <row r="15" s="60" customFormat="1" ht="17.1" customHeight="1" spans="1:3">
      <c r="A15" s="86"/>
      <c r="B15" s="78"/>
      <c r="C15" s="75"/>
    </row>
    <row r="16" s="60" customFormat="1" ht="17.1" customHeight="1" spans="1:3">
      <c r="A16" s="86" t="s">
        <v>29</v>
      </c>
      <c r="B16" s="78">
        <f>B5+B9+B10+B11+B12+B13+B14</f>
        <v>5074098.2</v>
      </c>
      <c r="C16" s="75"/>
    </row>
    <row r="17" s="60" customFormat="1" ht="17.1" customHeight="1" spans="1:3">
      <c r="A17" s="86" t="s">
        <v>31</v>
      </c>
      <c r="B17" s="78"/>
      <c r="C17" s="75"/>
    </row>
    <row r="18" s="60" customFormat="1" ht="17.1" customHeight="1" spans="1:3">
      <c r="A18" s="86" t="s">
        <v>33</v>
      </c>
      <c r="B18" s="78"/>
      <c r="C18" s="75"/>
    </row>
    <row r="19" s="60" customFormat="1" ht="17.1" customHeight="1" spans="1:3">
      <c r="A19" s="86" t="s">
        <v>34</v>
      </c>
      <c r="B19" s="78">
        <v>5074098.2</v>
      </c>
      <c r="C19" s="75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Zeros="0" topLeftCell="A2" workbookViewId="0">
      <selection activeCell="E11" sqref="E11"/>
    </sheetView>
  </sheetViews>
  <sheetFormatPr defaultColWidth="9" defaultRowHeight="13.5"/>
  <cols>
    <col min="1" max="1" width="29.125" style="61" customWidth="1"/>
    <col min="2" max="3" width="14.875" style="61" customWidth="1"/>
    <col min="4" max="4" width="14.875" style="151" customWidth="1"/>
    <col min="5" max="5" width="11.5" style="151" customWidth="1"/>
    <col min="6" max="7" width="9.75" style="151" customWidth="1"/>
    <col min="8" max="8" width="10.125" style="151" customWidth="1"/>
    <col min="9" max="9" width="14.875" style="151" customWidth="1"/>
    <col min="10" max="10" width="9" style="61" customWidth="1"/>
    <col min="11" max="16384" width="9" style="64"/>
  </cols>
  <sheetData>
    <row r="1" spans="1:1">
      <c r="A1" s="61" t="s">
        <v>41</v>
      </c>
    </row>
    <row r="2" ht="22.5" spans="1:10">
      <c r="A2" s="165" t="s">
        <v>42</v>
      </c>
      <c r="B2" s="165"/>
      <c r="C2" s="165"/>
      <c r="D2" s="165"/>
      <c r="E2" s="165"/>
      <c r="F2" s="165"/>
      <c r="G2" s="165"/>
      <c r="H2" s="165"/>
      <c r="I2" s="165"/>
      <c r="J2" s="165"/>
    </row>
    <row r="3" ht="17.1" customHeight="1" spans="1:10">
      <c r="A3" s="154"/>
      <c r="B3" s="154"/>
      <c r="C3" s="154"/>
      <c r="D3" s="155"/>
      <c r="E3" s="155"/>
      <c r="F3" s="155"/>
      <c r="G3" s="155"/>
      <c r="H3" s="155"/>
      <c r="I3" s="155"/>
      <c r="J3" s="156" t="s">
        <v>2</v>
      </c>
    </row>
    <row r="4" s="150" customFormat="1" ht="17.1" customHeight="1" spans="1:10">
      <c r="A4" s="160" t="s">
        <v>6</v>
      </c>
      <c r="B4" s="160" t="s">
        <v>8</v>
      </c>
      <c r="C4" s="73" t="s">
        <v>9</v>
      </c>
      <c r="D4" s="73"/>
      <c r="E4" s="73"/>
      <c r="F4" s="73"/>
      <c r="G4" s="166" t="s">
        <v>10</v>
      </c>
      <c r="H4" s="160" t="s">
        <v>11</v>
      </c>
      <c r="I4" s="160" t="s">
        <v>12</v>
      </c>
      <c r="J4" s="73" t="s">
        <v>5</v>
      </c>
    </row>
    <row r="5" s="150" customFormat="1" ht="31.5" customHeight="1" spans="1:10">
      <c r="A5" s="161"/>
      <c r="B5" s="161"/>
      <c r="C5" s="73" t="s">
        <v>13</v>
      </c>
      <c r="D5" s="162" t="s">
        <v>14</v>
      </c>
      <c r="E5" s="162" t="s">
        <v>15</v>
      </c>
      <c r="F5" s="162" t="s">
        <v>16</v>
      </c>
      <c r="G5" s="167"/>
      <c r="H5" s="161"/>
      <c r="I5" s="161"/>
      <c r="J5" s="73"/>
    </row>
    <row r="6" s="60" customFormat="1" ht="17.1" customHeight="1" spans="1:10">
      <c r="A6" s="86" t="s">
        <v>18</v>
      </c>
      <c r="B6" s="78">
        <f>C6+G6+H6+I6</f>
        <v>5074098.2</v>
      </c>
      <c r="C6" s="78">
        <f>D6+E6+F6</f>
        <v>5074098.2</v>
      </c>
      <c r="D6" s="78">
        <f>收支总表!F7</f>
        <v>5074098.2</v>
      </c>
      <c r="E6" s="163">
        <f>收支总表!G7</f>
        <v>0</v>
      </c>
      <c r="F6" s="163"/>
      <c r="G6" s="163"/>
      <c r="H6" s="163"/>
      <c r="I6" s="163"/>
      <c r="J6" s="169"/>
    </row>
    <row r="7" s="60" customFormat="1" ht="17.1" customHeight="1" spans="1:10">
      <c r="A7" s="86" t="s">
        <v>20</v>
      </c>
      <c r="B7" s="78">
        <f>C7+G7+H7+I7</f>
        <v>0</v>
      </c>
      <c r="C7" s="78">
        <f>D7+E7+F7</f>
        <v>0</v>
      </c>
      <c r="D7" s="78">
        <f>收支总表!F8</f>
        <v>0</v>
      </c>
      <c r="E7" s="163">
        <f>收支总表!G8</f>
        <v>0</v>
      </c>
      <c r="F7" s="163">
        <f>收支总表!H8</f>
        <v>0</v>
      </c>
      <c r="G7" s="163"/>
      <c r="H7" s="163"/>
      <c r="I7" s="163"/>
      <c r="J7" s="169"/>
    </row>
    <row r="8" s="60" customFormat="1" ht="17.1" customHeight="1" spans="1:10">
      <c r="A8" s="86" t="s">
        <v>22</v>
      </c>
      <c r="B8" s="78">
        <f t="shared" ref="B8:B10" si="0">C8+G8+H8+I8</f>
        <v>0</v>
      </c>
      <c r="C8" s="78">
        <f t="shared" ref="C8:C10" si="1">D8+E8+F8</f>
        <v>0</v>
      </c>
      <c r="D8" s="164"/>
      <c r="E8" s="163"/>
      <c r="F8" s="163"/>
      <c r="G8" s="163"/>
      <c r="H8" s="163"/>
      <c r="I8" s="163"/>
      <c r="J8" s="169"/>
    </row>
    <row r="9" s="60" customFormat="1" ht="17.1" customHeight="1" spans="1:10">
      <c r="A9" s="86" t="s">
        <v>24</v>
      </c>
      <c r="B9" s="78">
        <f t="shared" si="0"/>
        <v>0</v>
      </c>
      <c r="C9" s="78">
        <f t="shared" si="1"/>
        <v>0</v>
      </c>
      <c r="D9" s="164"/>
      <c r="E9" s="163"/>
      <c r="F9" s="163"/>
      <c r="G9" s="163"/>
      <c r="H9" s="163"/>
      <c r="I9" s="163"/>
      <c r="J9" s="169"/>
    </row>
    <row r="10" s="60" customFormat="1" ht="17.1" customHeight="1" spans="1:10">
      <c r="A10" s="86" t="s">
        <v>26</v>
      </c>
      <c r="B10" s="78">
        <f t="shared" si="0"/>
        <v>0</v>
      </c>
      <c r="C10" s="78">
        <f t="shared" si="1"/>
        <v>0</v>
      </c>
      <c r="D10" s="164"/>
      <c r="E10" s="163"/>
      <c r="F10" s="163"/>
      <c r="G10" s="163"/>
      <c r="H10" s="163"/>
      <c r="I10" s="163"/>
      <c r="J10" s="169"/>
    </row>
    <row r="11" s="60" customFormat="1" ht="17.1" customHeight="1" spans="1:10">
      <c r="A11" s="86"/>
      <c r="B11" s="78">
        <f t="shared" ref="B11:B13" si="2">C11+G11+H11+I11</f>
        <v>0</v>
      </c>
      <c r="C11" s="78">
        <f>D11+E11</f>
        <v>0</v>
      </c>
      <c r="D11" s="164"/>
      <c r="E11" s="163"/>
      <c r="F11" s="163"/>
      <c r="G11" s="163"/>
      <c r="H11" s="163"/>
      <c r="I11" s="163"/>
      <c r="J11" s="169"/>
    </row>
    <row r="12" s="60" customFormat="1" ht="17.1" customHeight="1" spans="1:10">
      <c r="A12" s="86" t="s">
        <v>30</v>
      </c>
      <c r="B12" s="78">
        <f>B6+B7+B8+B9+B10</f>
        <v>5074098.2</v>
      </c>
      <c r="C12" s="78">
        <f>C6+C7+C8+C9+C10</f>
        <v>5074098.2</v>
      </c>
      <c r="D12" s="78">
        <f t="shared" ref="D12:I12" si="3">D6+D7+D8+D9+D10</f>
        <v>5074098.2</v>
      </c>
      <c r="E12" s="168">
        <f t="shared" si="3"/>
        <v>0</v>
      </c>
      <c r="F12" s="168">
        <f t="shared" si="3"/>
        <v>0</v>
      </c>
      <c r="G12" s="168">
        <f t="shared" si="3"/>
        <v>0</v>
      </c>
      <c r="H12" s="168">
        <f t="shared" si="3"/>
        <v>0</v>
      </c>
      <c r="I12" s="168">
        <f t="shared" si="3"/>
        <v>0</v>
      </c>
      <c r="J12" s="169"/>
    </row>
    <row r="13" s="60" customFormat="1" ht="17.1" customHeight="1" spans="1:10">
      <c r="A13" s="86" t="s">
        <v>32</v>
      </c>
      <c r="B13" s="78">
        <f t="shared" si="2"/>
        <v>0</v>
      </c>
      <c r="C13" s="78">
        <f>D13+E13</f>
        <v>0</v>
      </c>
      <c r="D13" s="78"/>
      <c r="E13" s="168"/>
      <c r="F13" s="168"/>
      <c r="G13" s="168"/>
      <c r="H13" s="168"/>
      <c r="I13" s="168"/>
      <c r="J13" s="169"/>
    </row>
    <row r="14" s="60" customFormat="1" ht="17.1" customHeight="1" spans="1:10">
      <c r="A14" s="86" t="s">
        <v>35</v>
      </c>
      <c r="B14" s="78">
        <f>B12+B13</f>
        <v>5074098.2</v>
      </c>
      <c r="C14" s="78">
        <f>C12+C13</f>
        <v>5074098.2</v>
      </c>
      <c r="D14" s="78">
        <f t="shared" ref="D14:I14" si="4">D12+D13</f>
        <v>5074098.2</v>
      </c>
      <c r="E14" s="168">
        <f t="shared" si="4"/>
        <v>0</v>
      </c>
      <c r="F14" s="168">
        <f t="shared" si="4"/>
        <v>0</v>
      </c>
      <c r="G14" s="168">
        <f t="shared" si="4"/>
        <v>0</v>
      </c>
      <c r="H14" s="168">
        <f t="shared" si="4"/>
        <v>0</v>
      </c>
      <c r="I14" s="168">
        <f t="shared" si="4"/>
        <v>0</v>
      </c>
      <c r="J14" s="169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Zeros="0" workbookViewId="0">
      <selection activeCell="L16" sqref="L16"/>
    </sheetView>
  </sheetViews>
  <sheetFormatPr defaultColWidth="9" defaultRowHeight="13.5" outlineLevelCol="7"/>
  <cols>
    <col min="1" max="1" width="30.375" style="61" customWidth="1"/>
    <col min="2" max="2" width="13.625" style="61" customWidth="1"/>
    <col min="3" max="3" width="31.875" style="61" customWidth="1"/>
    <col min="4" max="4" width="14.875" style="61" customWidth="1"/>
    <col min="5" max="5" width="14.875" style="151" customWidth="1"/>
    <col min="6" max="6" width="11.25" style="151" customWidth="1"/>
    <col min="7" max="7" width="10.5" style="151" customWidth="1"/>
    <col min="8" max="8" width="10.125" style="61" customWidth="1"/>
    <col min="9" max="9" width="7.5" style="64" customWidth="1"/>
    <col min="10" max="16384" width="9" style="64"/>
  </cols>
  <sheetData>
    <row r="1" spans="1:1">
      <c r="A1" s="61" t="s">
        <v>43</v>
      </c>
    </row>
    <row r="2" ht="23.25" customHeight="1" spans="1:8">
      <c r="A2" s="152" t="s">
        <v>44</v>
      </c>
      <c r="B2" s="152"/>
      <c r="C2" s="153"/>
      <c r="D2" s="153"/>
      <c r="E2" s="153"/>
      <c r="F2" s="153"/>
      <c r="G2" s="153"/>
      <c r="H2" s="153"/>
    </row>
    <row r="3" ht="15.95" customHeight="1" spans="1:8">
      <c r="A3" s="154"/>
      <c r="B3" s="154"/>
      <c r="C3" s="154"/>
      <c r="D3" s="154"/>
      <c r="E3" s="155"/>
      <c r="F3" s="155"/>
      <c r="G3" s="155"/>
      <c r="H3" s="156" t="s">
        <v>2</v>
      </c>
    </row>
    <row r="4" s="150" customFormat="1" ht="17.1" customHeight="1" spans="1:8">
      <c r="A4" s="73" t="s">
        <v>3</v>
      </c>
      <c r="B4" s="73"/>
      <c r="C4" s="157" t="s">
        <v>4</v>
      </c>
      <c r="D4" s="158"/>
      <c r="E4" s="158"/>
      <c r="F4" s="158"/>
      <c r="G4" s="159"/>
      <c r="H4" s="73" t="s">
        <v>5</v>
      </c>
    </row>
    <row r="5" s="150" customFormat="1" ht="17.1" customHeight="1" spans="1:8">
      <c r="A5" s="160" t="s">
        <v>6</v>
      </c>
      <c r="B5" s="160" t="s">
        <v>7</v>
      </c>
      <c r="C5" s="160" t="s">
        <v>6</v>
      </c>
      <c r="D5" s="157" t="s">
        <v>7</v>
      </c>
      <c r="E5" s="158"/>
      <c r="F5" s="158"/>
      <c r="G5" s="159"/>
      <c r="H5" s="73"/>
    </row>
    <row r="6" s="150" customFormat="1" ht="30.75" customHeight="1" spans="1:8">
      <c r="A6" s="161"/>
      <c r="B6" s="161"/>
      <c r="C6" s="161"/>
      <c r="D6" s="73" t="s">
        <v>13</v>
      </c>
      <c r="E6" s="162" t="s">
        <v>14</v>
      </c>
      <c r="F6" s="162" t="s">
        <v>15</v>
      </c>
      <c r="G6" s="162" t="s">
        <v>16</v>
      </c>
      <c r="H6" s="73"/>
    </row>
    <row r="7" s="60" customFormat="1" ht="15.95" customHeight="1" spans="1:8">
      <c r="A7" s="86" t="s">
        <v>17</v>
      </c>
      <c r="B7" s="78">
        <v>5074098.2</v>
      </c>
      <c r="C7" s="86" t="s">
        <v>45</v>
      </c>
      <c r="D7" s="78"/>
      <c r="E7" s="78"/>
      <c r="F7" s="163"/>
      <c r="G7" s="163"/>
      <c r="H7" s="75"/>
    </row>
    <row r="8" s="60" customFormat="1" ht="15.95" customHeight="1" spans="1:8">
      <c r="A8" s="86" t="s">
        <v>38</v>
      </c>
      <c r="B8" s="78">
        <v>5074098.2</v>
      </c>
      <c r="C8" s="86" t="s">
        <v>46</v>
      </c>
      <c r="D8" s="78"/>
      <c r="E8" s="78"/>
      <c r="F8" s="163"/>
      <c r="G8" s="163"/>
      <c r="H8" s="75"/>
    </row>
    <row r="9" s="60" customFormat="1" ht="15.95" customHeight="1" spans="1:8">
      <c r="A9" s="86" t="s">
        <v>39</v>
      </c>
      <c r="B9" s="78"/>
      <c r="C9" s="86" t="s">
        <v>47</v>
      </c>
      <c r="D9" s="78"/>
      <c r="E9" s="78"/>
      <c r="F9" s="163"/>
      <c r="G9" s="163"/>
      <c r="H9" s="75"/>
    </row>
    <row r="10" s="60" customFormat="1" ht="15.95" customHeight="1" spans="1:8">
      <c r="A10" s="86" t="s">
        <v>40</v>
      </c>
      <c r="B10" s="78"/>
      <c r="C10" s="86" t="s">
        <v>48</v>
      </c>
      <c r="D10" s="78"/>
      <c r="E10" s="78"/>
      <c r="F10" s="163"/>
      <c r="G10" s="163"/>
      <c r="H10" s="75"/>
    </row>
    <row r="11" s="60" customFormat="1" ht="15.95" customHeight="1" spans="1:8">
      <c r="A11" s="86"/>
      <c r="B11" s="78"/>
      <c r="C11" s="86" t="s">
        <v>49</v>
      </c>
      <c r="D11" s="78"/>
      <c r="E11" s="78"/>
      <c r="F11" s="163"/>
      <c r="G11" s="163"/>
      <c r="H11" s="75"/>
    </row>
    <row r="12" s="60" customFormat="1" ht="15.95" customHeight="1" spans="1:8">
      <c r="A12" s="86"/>
      <c r="B12" s="78"/>
      <c r="C12" s="86" t="s">
        <v>50</v>
      </c>
      <c r="D12" s="78">
        <v>773691</v>
      </c>
      <c r="E12" s="78">
        <v>773691</v>
      </c>
      <c r="F12" s="163"/>
      <c r="G12" s="163"/>
      <c r="H12" s="75"/>
    </row>
    <row r="13" s="60" customFormat="1" ht="15.95" customHeight="1" spans="1:8">
      <c r="A13" s="86"/>
      <c r="B13" s="78"/>
      <c r="C13" s="86" t="s">
        <v>51</v>
      </c>
      <c r="D13" s="78">
        <v>350346.36</v>
      </c>
      <c r="E13" s="164">
        <v>350346.36</v>
      </c>
      <c r="F13" s="163"/>
      <c r="G13" s="163"/>
      <c r="H13" s="75"/>
    </row>
    <row r="14" s="60" customFormat="1" ht="15.95" customHeight="1" spans="1:8">
      <c r="A14" s="86"/>
      <c r="B14" s="78"/>
      <c r="C14" s="86" t="s">
        <v>52</v>
      </c>
      <c r="D14" s="78"/>
      <c r="E14" s="164"/>
      <c r="F14" s="163"/>
      <c r="G14" s="163"/>
      <c r="H14" s="75"/>
    </row>
    <row r="15" s="60" customFormat="1" ht="15.95" customHeight="1" spans="1:8">
      <c r="A15" s="86"/>
      <c r="B15" s="78"/>
      <c r="C15" s="86" t="s">
        <v>53</v>
      </c>
      <c r="D15" s="78">
        <v>3950060.84</v>
      </c>
      <c r="E15" s="78">
        <v>3950060.84</v>
      </c>
      <c r="F15" s="163"/>
      <c r="G15" s="163"/>
      <c r="H15" s="75"/>
    </row>
    <row r="16" s="60" customFormat="1" ht="15.95" customHeight="1" spans="1:8">
      <c r="A16" s="86"/>
      <c r="B16" s="78"/>
      <c r="C16" s="86" t="s">
        <v>54</v>
      </c>
      <c r="D16" s="78"/>
      <c r="E16" s="164"/>
      <c r="F16" s="163"/>
      <c r="G16" s="163"/>
      <c r="H16" s="75"/>
    </row>
    <row r="17" s="60" customFormat="1" ht="15.95" customHeight="1" spans="1:8">
      <c r="A17" s="86"/>
      <c r="B17" s="78"/>
      <c r="C17" s="86" t="s">
        <v>55</v>
      </c>
      <c r="D17" s="78"/>
      <c r="E17" s="164"/>
      <c r="F17" s="163"/>
      <c r="G17" s="163"/>
      <c r="H17" s="75"/>
    </row>
    <row r="18" s="60" customFormat="1" ht="15.95" customHeight="1" spans="1:8">
      <c r="A18" s="86"/>
      <c r="B18" s="78"/>
      <c r="C18" s="86" t="s">
        <v>56</v>
      </c>
      <c r="D18" s="78"/>
      <c r="E18" s="164"/>
      <c r="F18" s="163"/>
      <c r="G18" s="163"/>
      <c r="H18" s="75"/>
    </row>
    <row r="19" s="60" customFormat="1" ht="15.95" customHeight="1" spans="1:8">
      <c r="A19" s="86"/>
      <c r="B19" s="78"/>
      <c r="C19" s="86" t="s">
        <v>57</v>
      </c>
      <c r="D19" s="78"/>
      <c r="E19" s="164"/>
      <c r="F19" s="163"/>
      <c r="G19" s="163"/>
      <c r="H19" s="75"/>
    </row>
    <row r="20" s="60" customFormat="1" ht="15.95" customHeight="1" spans="1:8">
      <c r="A20" s="86"/>
      <c r="B20" s="78"/>
      <c r="C20" s="86" t="s">
        <v>58</v>
      </c>
      <c r="D20" s="78"/>
      <c r="E20" s="164"/>
      <c r="F20" s="163"/>
      <c r="G20" s="163"/>
      <c r="H20" s="75"/>
    </row>
    <row r="21" s="60" customFormat="1" ht="15.95" customHeight="1" spans="1:8">
      <c r="A21" s="86"/>
      <c r="B21" s="78"/>
      <c r="C21" s="86" t="s">
        <v>59</v>
      </c>
      <c r="D21" s="78"/>
      <c r="E21" s="164"/>
      <c r="F21" s="163"/>
      <c r="G21" s="163"/>
      <c r="H21" s="75"/>
    </row>
    <row r="22" s="60" customFormat="1" ht="15.95" customHeight="1" spans="1:8">
      <c r="A22" s="86"/>
      <c r="B22" s="78"/>
      <c r="C22" s="86" t="s">
        <v>60</v>
      </c>
      <c r="D22" s="78"/>
      <c r="E22" s="164"/>
      <c r="F22" s="163"/>
      <c r="G22" s="163"/>
      <c r="H22" s="75"/>
    </row>
    <row r="23" s="60" customFormat="1" ht="15.95" customHeight="1" spans="1:8">
      <c r="A23" s="86"/>
      <c r="B23" s="78"/>
      <c r="C23" s="86" t="s">
        <v>61</v>
      </c>
      <c r="D23" s="78"/>
      <c r="E23" s="164"/>
      <c r="F23" s="163"/>
      <c r="G23" s="163"/>
      <c r="H23" s="75"/>
    </row>
    <row r="24" s="60" customFormat="1" ht="15.95" customHeight="1" spans="1:8">
      <c r="A24" s="86"/>
      <c r="B24" s="78"/>
      <c r="C24" s="60" t="s">
        <v>62</v>
      </c>
      <c r="D24" s="78"/>
      <c r="E24" s="164"/>
      <c r="F24" s="163"/>
      <c r="G24" s="163"/>
      <c r="H24" s="75"/>
    </row>
    <row r="25" s="60" customFormat="1" ht="15.95" customHeight="1" spans="1:8">
      <c r="A25" s="86"/>
      <c r="B25" s="78"/>
      <c r="C25" s="86" t="s">
        <v>63</v>
      </c>
      <c r="D25" s="78"/>
      <c r="E25" s="164"/>
      <c r="F25" s="163"/>
      <c r="G25" s="163"/>
      <c r="H25" s="75"/>
    </row>
    <row r="26" s="60" customFormat="1" ht="15.95" customHeight="1" spans="1:8">
      <c r="A26" s="86"/>
      <c r="B26" s="78"/>
      <c r="C26" s="86" t="s">
        <v>64</v>
      </c>
      <c r="D26" s="78"/>
      <c r="E26" s="164"/>
      <c r="F26" s="163"/>
      <c r="G26" s="163"/>
      <c r="H26" s="75"/>
    </row>
    <row r="27" s="60" customFormat="1" ht="15.95" customHeight="1" spans="1:8">
      <c r="A27" s="86"/>
      <c r="B27" s="78"/>
      <c r="C27" s="86"/>
      <c r="D27" s="78"/>
      <c r="E27" s="164"/>
      <c r="F27" s="163"/>
      <c r="G27" s="163"/>
      <c r="H27" s="75"/>
    </row>
    <row r="28" s="60" customFormat="1" ht="15.95" customHeight="1" spans="1:8">
      <c r="A28" s="86" t="s">
        <v>29</v>
      </c>
      <c r="B28" s="87"/>
      <c r="C28" s="86" t="s">
        <v>30</v>
      </c>
      <c r="D28" s="78">
        <v>5074098.2</v>
      </c>
      <c r="E28" s="78">
        <v>5074098.2</v>
      </c>
      <c r="F28" s="87"/>
      <c r="G28" s="87"/>
      <c r="H28" s="87"/>
    </row>
    <row r="29" s="60" customFormat="1" ht="15.95" customHeight="1" spans="1:8">
      <c r="A29" s="86"/>
      <c r="B29" s="78"/>
      <c r="C29" s="86" t="s">
        <v>32</v>
      </c>
      <c r="D29" s="78"/>
      <c r="E29" s="164"/>
      <c r="F29" s="163"/>
      <c r="G29" s="163"/>
      <c r="H29" s="75"/>
    </row>
    <row r="30" s="60" customFormat="1" ht="15.95" customHeight="1" spans="1:8">
      <c r="A30" s="86" t="s">
        <v>34</v>
      </c>
      <c r="B30" s="78">
        <v>5074098.2</v>
      </c>
      <c r="C30" s="86" t="s">
        <v>35</v>
      </c>
      <c r="D30" s="78">
        <v>5074098.2</v>
      </c>
      <c r="E30" s="78">
        <v>5074098.2</v>
      </c>
      <c r="F30" s="87"/>
      <c r="G30" s="87"/>
      <c r="H30" s="75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Zeros="0" workbookViewId="0">
      <selection activeCell="E24" sqref="E24"/>
    </sheetView>
  </sheetViews>
  <sheetFormatPr defaultColWidth="9" defaultRowHeight="14.25" outlineLevelCol="6"/>
  <cols>
    <col min="1" max="1" width="6.25" style="22" customWidth="1"/>
    <col min="2" max="2" width="10.25" style="22" customWidth="1"/>
    <col min="3" max="3" width="38.75" style="22" customWidth="1"/>
    <col min="4" max="4" width="15.875" style="132" customWidth="1"/>
    <col min="5" max="6" width="15.875" style="62" customWidth="1"/>
    <col min="7" max="7" width="9.25" style="22" customWidth="1"/>
    <col min="8" max="8" width="9" style="22"/>
    <col min="9" max="9" width="7.5" style="22" customWidth="1"/>
    <col min="10" max="16384" width="9" style="22"/>
  </cols>
  <sheetData>
    <row r="1" spans="1:7">
      <c r="A1" s="22" t="s">
        <v>65</v>
      </c>
      <c r="G1" s="133"/>
    </row>
    <row r="2" ht="21.75" spans="1:7">
      <c r="A2" s="134" t="s">
        <v>66</v>
      </c>
      <c r="B2" s="134"/>
      <c r="C2" s="134"/>
      <c r="D2" s="134"/>
      <c r="E2" s="134"/>
      <c r="F2" s="134"/>
      <c r="G2" s="134"/>
    </row>
    <row r="3" ht="17.1" customHeight="1" spans="2:7">
      <c r="B3" s="135"/>
      <c r="C3" s="136"/>
      <c r="D3" s="137"/>
      <c r="E3" s="138"/>
      <c r="F3" s="138"/>
      <c r="G3" s="139" t="s">
        <v>67</v>
      </c>
    </row>
    <row r="4" s="131" customFormat="1" ht="17.1" customHeight="1" spans="1:7">
      <c r="A4" s="140" t="s">
        <v>68</v>
      </c>
      <c r="B4" s="140" t="s">
        <v>69</v>
      </c>
      <c r="C4" s="140"/>
      <c r="D4" s="141" t="s">
        <v>70</v>
      </c>
      <c r="E4" s="141" t="s">
        <v>71</v>
      </c>
      <c r="F4" s="141" t="s">
        <v>72</v>
      </c>
      <c r="G4" s="140" t="s">
        <v>5</v>
      </c>
    </row>
    <row r="5" s="131" customFormat="1" ht="17.1" customHeight="1" spans="1:7">
      <c r="A5" s="140"/>
      <c r="B5" s="140" t="s">
        <v>73</v>
      </c>
      <c r="C5" s="142" t="s">
        <v>74</v>
      </c>
      <c r="D5" s="141"/>
      <c r="E5" s="141"/>
      <c r="F5" s="141"/>
      <c r="G5" s="140"/>
    </row>
    <row r="6" s="131" customFormat="1" ht="17.1" customHeight="1" spans="1:7">
      <c r="A6" s="26"/>
      <c r="B6" s="143" t="s">
        <v>8</v>
      </c>
      <c r="C6" s="144"/>
      <c r="D6" s="145">
        <f>D9+D12+D14</f>
        <v>742381</v>
      </c>
      <c r="E6" s="145">
        <f>D6</f>
        <v>742381</v>
      </c>
      <c r="F6" s="145"/>
      <c r="G6" s="146"/>
    </row>
    <row r="7" ht="17.1" customHeight="1" spans="1:7">
      <c r="A7" s="147">
        <v>1</v>
      </c>
      <c r="B7" s="58" t="s">
        <v>75</v>
      </c>
      <c r="C7" s="148" t="s">
        <v>76</v>
      </c>
      <c r="D7" s="145"/>
      <c r="E7" s="145">
        <f t="shared" ref="E7:E16" si="0">D7</f>
        <v>0</v>
      </c>
      <c r="F7" s="145"/>
      <c r="G7" s="78"/>
    </row>
    <row r="8" ht="17.1" customHeight="1" spans="1:7">
      <c r="A8" s="147">
        <v>2</v>
      </c>
      <c r="B8" s="58" t="s">
        <v>77</v>
      </c>
      <c r="C8" s="148" t="s">
        <v>78</v>
      </c>
      <c r="D8" s="145"/>
      <c r="E8" s="145">
        <f t="shared" si="0"/>
        <v>0</v>
      </c>
      <c r="F8" s="145"/>
      <c r="G8" s="78"/>
    </row>
    <row r="9" ht="17.1" customHeight="1" spans="1:7">
      <c r="A9" s="147">
        <v>3</v>
      </c>
      <c r="B9" s="58" t="s">
        <v>79</v>
      </c>
      <c r="C9" s="148" t="s">
        <v>80</v>
      </c>
      <c r="D9" s="129">
        <v>417436.8</v>
      </c>
      <c r="E9" s="145">
        <f t="shared" si="0"/>
        <v>417436.8</v>
      </c>
      <c r="F9" s="145"/>
      <c r="G9" s="78"/>
    </row>
    <row r="10" ht="17.1" customHeight="1" spans="1:7">
      <c r="A10" s="147">
        <v>4</v>
      </c>
      <c r="B10" s="58" t="s">
        <v>81</v>
      </c>
      <c r="C10" s="148" t="s">
        <v>82</v>
      </c>
      <c r="D10" s="145"/>
      <c r="E10" s="145">
        <f t="shared" si="0"/>
        <v>0</v>
      </c>
      <c r="F10" s="145"/>
      <c r="G10" s="78"/>
    </row>
    <row r="11" ht="17.1" customHeight="1" spans="1:7">
      <c r="A11" s="147">
        <v>5</v>
      </c>
      <c r="B11" s="58" t="s">
        <v>83</v>
      </c>
      <c r="C11" s="148" t="s">
        <v>84</v>
      </c>
      <c r="D11" s="145"/>
      <c r="E11" s="145">
        <f t="shared" si="0"/>
        <v>0</v>
      </c>
      <c r="F11" s="145"/>
      <c r="G11" s="78"/>
    </row>
    <row r="12" ht="17.1" customHeight="1" spans="1:7">
      <c r="A12" s="147">
        <v>6</v>
      </c>
      <c r="B12" s="147" t="s">
        <v>85</v>
      </c>
      <c r="C12" s="26" t="s">
        <v>86</v>
      </c>
      <c r="D12" s="129">
        <v>208740</v>
      </c>
      <c r="E12" s="145">
        <f t="shared" si="0"/>
        <v>208740</v>
      </c>
      <c r="F12" s="145"/>
      <c r="G12" s="78"/>
    </row>
    <row r="13" ht="17.1" customHeight="1" spans="1:7">
      <c r="A13" s="147">
        <v>7</v>
      </c>
      <c r="B13" s="147" t="s">
        <v>87</v>
      </c>
      <c r="C13" s="26" t="s">
        <v>88</v>
      </c>
      <c r="D13" s="145"/>
      <c r="E13" s="145">
        <f t="shared" si="0"/>
        <v>0</v>
      </c>
      <c r="F13" s="145"/>
      <c r="G13" s="78"/>
    </row>
    <row r="14" ht="17.1" customHeight="1" spans="1:7">
      <c r="A14" s="147">
        <v>8</v>
      </c>
      <c r="B14" s="58" t="s">
        <v>89</v>
      </c>
      <c r="C14" s="148" t="s">
        <v>90</v>
      </c>
      <c r="D14" s="129">
        <v>116204.2</v>
      </c>
      <c r="E14" s="145">
        <f t="shared" si="0"/>
        <v>116204.2</v>
      </c>
      <c r="F14" s="145"/>
      <c r="G14" s="78"/>
    </row>
    <row r="15" ht="17.1" customHeight="1" spans="1:7">
      <c r="A15" s="147">
        <v>9</v>
      </c>
      <c r="B15" s="58"/>
      <c r="C15" s="148"/>
      <c r="D15" s="145"/>
      <c r="E15" s="145">
        <f t="shared" si="0"/>
        <v>0</v>
      </c>
      <c r="F15" s="145"/>
      <c r="G15" s="78"/>
    </row>
    <row r="16" ht="17.1" customHeight="1" spans="1:7">
      <c r="A16" s="147">
        <v>10</v>
      </c>
      <c r="B16" s="58"/>
      <c r="C16" s="148"/>
      <c r="D16" s="145">
        <f ca="1">E16+F16</f>
        <v>0</v>
      </c>
      <c r="E16" s="145">
        <f ca="1" t="shared" si="0"/>
        <v>0</v>
      </c>
      <c r="F16" s="145"/>
      <c r="G16" s="78"/>
    </row>
    <row r="17" ht="17.1" customHeight="1" spans="1:7">
      <c r="A17" s="149" t="s">
        <v>91</v>
      </c>
      <c r="B17" s="149"/>
      <c r="C17" s="149"/>
      <c r="D17" s="149"/>
      <c r="E17" s="149"/>
      <c r="F17" s="149"/>
      <c r="G17" s="149"/>
    </row>
  </sheetData>
  <mergeCells count="9">
    <mergeCell ref="A2:G2"/>
    <mergeCell ref="B4:C4"/>
    <mergeCell ref="B6:C6"/>
    <mergeCell ref="A17:G17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Zeros="0" workbookViewId="0">
      <selection activeCell="D12" sqref="D12"/>
    </sheetView>
  </sheetViews>
  <sheetFormatPr defaultColWidth="33.25" defaultRowHeight="13.5" outlineLevelCol="4"/>
  <cols>
    <col min="1" max="1" width="7.875" style="112" customWidth="1"/>
    <col min="2" max="2" width="12.5" style="112" customWidth="1"/>
    <col min="3" max="3" width="37.875" style="112" customWidth="1"/>
    <col min="4" max="4" width="17" style="113" customWidth="1"/>
    <col min="5" max="5" width="11.75" style="112" customWidth="1"/>
    <col min="6" max="251" width="9" style="114" customWidth="1"/>
    <col min="252" max="16384" width="33.25" style="114"/>
  </cols>
  <sheetData>
    <row r="1" spans="1:4">
      <c r="A1" s="115" t="s">
        <v>92</v>
      </c>
      <c r="B1" s="116"/>
      <c r="C1" s="116" t="s">
        <v>93</v>
      </c>
      <c r="D1" s="117"/>
    </row>
    <row r="2" ht="24" customHeight="1" spans="1:5">
      <c r="A2" s="118" t="s">
        <v>94</v>
      </c>
      <c r="B2" s="118"/>
      <c r="C2" s="118"/>
      <c r="D2" s="118"/>
      <c r="E2" s="118"/>
    </row>
    <row r="3" ht="17.1" customHeight="1" spans="2:5">
      <c r="B3" s="116" t="s">
        <v>93</v>
      </c>
      <c r="C3" s="116" t="s">
        <v>93</v>
      </c>
      <c r="D3" s="117"/>
      <c r="E3" s="119" t="s">
        <v>67</v>
      </c>
    </row>
    <row r="4" s="111" customFormat="1" ht="17.1" customHeight="1" spans="1:5">
      <c r="A4" s="120" t="s">
        <v>68</v>
      </c>
      <c r="B4" s="120" t="s">
        <v>95</v>
      </c>
      <c r="C4" s="120"/>
      <c r="D4" s="121" t="s">
        <v>96</v>
      </c>
      <c r="E4" s="120" t="s">
        <v>5</v>
      </c>
    </row>
    <row r="5" s="111" customFormat="1" ht="17.1" customHeight="1" spans="1:5">
      <c r="A5" s="120"/>
      <c r="B5" s="120" t="s">
        <v>73</v>
      </c>
      <c r="C5" s="120" t="s">
        <v>74</v>
      </c>
      <c r="D5" s="122"/>
      <c r="E5" s="120"/>
    </row>
    <row r="6" ht="17.1" customHeight="1" spans="1:5">
      <c r="A6" s="123"/>
      <c r="B6" s="124" t="s">
        <v>8</v>
      </c>
      <c r="C6" s="124"/>
      <c r="D6" s="125">
        <v>5074098.2</v>
      </c>
      <c r="E6" s="123"/>
    </row>
    <row r="7" ht="17.1" customHeight="1" spans="1:5">
      <c r="A7" s="126">
        <v>1</v>
      </c>
      <c r="B7" s="127">
        <v>30101</v>
      </c>
      <c r="C7" s="128" t="s">
        <v>97</v>
      </c>
      <c r="D7" s="129">
        <v>444672</v>
      </c>
      <c r="E7" s="123"/>
    </row>
    <row r="8" ht="17.1" customHeight="1" spans="1:5">
      <c r="A8" s="126">
        <v>2</v>
      </c>
      <c r="B8" s="127">
        <v>30102</v>
      </c>
      <c r="C8" s="128" t="s">
        <v>98</v>
      </c>
      <c r="D8" s="129">
        <v>57670</v>
      </c>
      <c r="E8" s="123"/>
    </row>
    <row r="9" ht="17.1" customHeight="1" spans="1:5">
      <c r="A9" s="126">
        <v>3</v>
      </c>
      <c r="B9" s="127">
        <v>30103</v>
      </c>
      <c r="C9" s="128" t="s">
        <v>99</v>
      </c>
      <c r="D9" s="129"/>
      <c r="E9" s="123"/>
    </row>
    <row r="10" ht="17.1" customHeight="1" spans="1:5">
      <c r="A10" s="126">
        <v>4</v>
      </c>
      <c r="B10" s="127">
        <v>30107</v>
      </c>
      <c r="C10" s="128" t="s">
        <v>100</v>
      </c>
      <c r="D10" s="129">
        <v>1081508</v>
      </c>
      <c r="E10" s="123"/>
    </row>
    <row r="11" ht="17.1" customHeight="1" spans="1:5">
      <c r="A11" s="126">
        <v>5</v>
      </c>
      <c r="B11" s="127">
        <v>30108</v>
      </c>
      <c r="C11" s="128" t="s">
        <v>101</v>
      </c>
      <c r="D11" s="129">
        <v>417436.8</v>
      </c>
      <c r="E11" s="123"/>
    </row>
    <row r="12" ht="17.1" customHeight="1" spans="1:5">
      <c r="A12" s="126">
        <v>6</v>
      </c>
      <c r="B12" s="127">
        <v>30109</v>
      </c>
      <c r="C12" s="128" t="s">
        <v>102</v>
      </c>
      <c r="D12" s="129">
        <v>116204.2</v>
      </c>
      <c r="E12" s="123"/>
    </row>
    <row r="13" ht="17.1" customHeight="1" spans="1:5">
      <c r="A13" s="126">
        <v>7</v>
      </c>
      <c r="B13" s="127">
        <v>30110</v>
      </c>
      <c r="C13" s="128" t="s">
        <v>103</v>
      </c>
      <c r="D13" s="129">
        <v>294795.48</v>
      </c>
      <c r="E13" s="123"/>
    </row>
    <row r="14" ht="17.1" customHeight="1" spans="1:5">
      <c r="A14" s="126">
        <v>8</v>
      </c>
      <c r="B14" s="127">
        <v>30111</v>
      </c>
      <c r="C14" s="128" t="s">
        <v>104</v>
      </c>
      <c r="D14" s="129">
        <v>55550.88</v>
      </c>
      <c r="E14" s="123"/>
    </row>
    <row r="15" ht="17.1" customHeight="1" spans="1:5">
      <c r="A15" s="126">
        <v>9</v>
      </c>
      <c r="B15" s="127">
        <v>30112</v>
      </c>
      <c r="C15" s="128" t="s">
        <v>105</v>
      </c>
      <c r="D15" s="129">
        <v>37254.6</v>
      </c>
      <c r="E15" s="123"/>
    </row>
    <row r="16" ht="17.1" customHeight="1" spans="1:5">
      <c r="A16" s="126">
        <v>10</v>
      </c>
      <c r="B16" s="127">
        <v>30113</v>
      </c>
      <c r="C16" s="128" t="s">
        <v>106</v>
      </c>
      <c r="D16" s="129">
        <v>361032</v>
      </c>
      <c r="E16" s="123"/>
    </row>
    <row r="17" ht="17.1" customHeight="1" spans="1:5">
      <c r="A17" s="126">
        <v>11</v>
      </c>
      <c r="B17" s="127">
        <v>30114</v>
      </c>
      <c r="C17" s="128" t="s">
        <v>107</v>
      </c>
      <c r="D17" s="129"/>
      <c r="E17" s="123"/>
    </row>
    <row r="18" ht="17.1" customHeight="1" spans="1:5">
      <c r="A18" s="126">
        <v>12</v>
      </c>
      <c r="B18" s="127">
        <v>30199</v>
      </c>
      <c r="C18" s="128" t="s">
        <v>108</v>
      </c>
      <c r="D18" s="129">
        <v>1333212</v>
      </c>
      <c r="E18" s="123"/>
    </row>
    <row r="19" ht="17.1" customHeight="1" spans="1:5">
      <c r="A19" s="126">
        <v>13</v>
      </c>
      <c r="B19" s="127">
        <v>30201</v>
      </c>
      <c r="C19" s="128" t="s">
        <v>109</v>
      </c>
      <c r="D19" s="129">
        <v>19800</v>
      </c>
      <c r="E19" s="123"/>
    </row>
    <row r="20" ht="17.1" customHeight="1" spans="1:5">
      <c r="A20" s="126">
        <v>14</v>
      </c>
      <c r="B20" s="127">
        <v>30205</v>
      </c>
      <c r="C20" s="128" t="s">
        <v>110</v>
      </c>
      <c r="D20" s="129">
        <v>7542</v>
      </c>
      <c r="E20" s="123"/>
    </row>
    <row r="21" ht="17.1" customHeight="1" spans="1:5">
      <c r="A21" s="126">
        <v>15</v>
      </c>
      <c r="B21" s="127">
        <v>30206</v>
      </c>
      <c r="C21" s="128" t="s">
        <v>111</v>
      </c>
      <c r="D21" s="129">
        <v>2750</v>
      </c>
      <c r="E21" s="123"/>
    </row>
    <row r="22" ht="17.1" customHeight="1" spans="1:5">
      <c r="A22" s="126">
        <v>16</v>
      </c>
      <c r="B22" s="127">
        <v>30207</v>
      </c>
      <c r="C22" s="128" t="s">
        <v>112</v>
      </c>
      <c r="D22" s="129">
        <v>3300</v>
      </c>
      <c r="E22" s="123"/>
    </row>
    <row r="23" ht="17.1" customHeight="1" spans="1:5">
      <c r="A23" s="126">
        <v>17</v>
      </c>
      <c r="B23" s="127">
        <v>30211</v>
      </c>
      <c r="C23" s="128" t="s">
        <v>113</v>
      </c>
      <c r="D23" s="129">
        <v>2200</v>
      </c>
      <c r="E23" s="123"/>
    </row>
    <row r="24" ht="17.1" customHeight="1" spans="1:5">
      <c r="A24" s="126">
        <v>18</v>
      </c>
      <c r="B24" s="127">
        <v>30228</v>
      </c>
      <c r="C24" s="128" t="s">
        <v>114</v>
      </c>
      <c r="D24" s="129">
        <v>19613.24</v>
      </c>
      <c r="E24" s="123"/>
    </row>
    <row r="25" ht="17.1" customHeight="1" spans="1:5">
      <c r="A25" s="126">
        <v>19</v>
      </c>
      <c r="B25" s="127">
        <v>30229</v>
      </c>
      <c r="C25" s="128" t="s">
        <v>115</v>
      </c>
      <c r="D25" s="129">
        <v>37224</v>
      </c>
      <c r="E25" s="123"/>
    </row>
    <row r="26" ht="17.1" customHeight="1" spans="1:5">
      <c r="A26" s="126">
        <v>20</v>
      </c>
      <c r="B26" s="127">
        <v>30239</v>
      </c>
      <c r="C26" s="128" t="s">
        <v>116</v>
      </c>
      <c r="D26" s="129"/>
      <c r="E26" s="123"/>
    </row>
    <row r="27" ht="17.1" customHeight="1" spans="1:5">
      <c r="A27" s="126">
        <v>21</v>
      </c>
      <c r="B27" s="127">
        <v>30216</v>
      </c>
      <c r="C27" s="128" t="s">
        <v>117</v>
      </c>
      <c r="D27" s="129">
        <v>3300</v>
      </c>
      <c r="E27" s="123"/>
    </row>
    <row r="28" ht="17.1" customHeight="1" spans="1:5">
      <c r="A28" s="126">
        <v>22</v>
      </c>
      <c r="B28" s="127">
        <v>30215</v>
      </c>
      <c r="C28" s="128" t="s">
        <v>118</v>
      </c>
      <c r="D28" s="129">
        <v>2200</v>
      </c>
      <c r="E28" s="123"/>
    </row>
    <row r="29" ht="17.1" customHeight="1" spans="1:5">
      <c r="A29" s="126">
        <v>23</v>
      </c>
      <c r="B29" s="127">
        <v>30299</v>
      </c>
      <c r="C29" s="128" t="s">
        <v>119</v>
      </c>
      <c r="D29" s="129">
        <v>5250</v>
      </c>
      <c r="E29" s="123"/>
    </row>
    <row r="30" ht="17.1" customHeight="1" spans="1:5">
      <c r="A30" s="126">
        <v>24</v>
      </c>
      <c r="B30" s="127">
        <v>30217</v>
      </c>
      <c r="C30" s="128" t="s">
        <v>120</v>
      </c>
      <c r="D30" s="129"/>
      <c r="E30" s="123"/>
    </row>
    <row r="31" ht="17.1" customHeight="1" spans="1:5">
      <c r="A31" s="126">
        <v>25</v>
      </c>
      <c r="B31" s="127">
        <v>30231</v>
      </c>
      <c r="C31" s="128" t="s">
        <v>121</v>
      </c>
      <c r="D31" s="129">
        <v>394160</v>
      </c>
      <c r="E31" s="123"/>
    </row>
    <row r="32" ht="17.1" customHeight="1" spans="1:5">
      <c r="A32" s="126">
        <v>26</v>
      </c>
      <c r="B32" s="127">
        <v>30213</v>
      </c>
      <c r="C32" s="128" t="s">
        <v>122</v>
      </c>
      <c r="D32" s="129">
        <v>3300</v>
      </c>
      <c r="E32" s="123"/>
    </row>
    <row r="33" ht="17.1" customHeight="1" spans="1:5">
      <c r="A33" s="126">
        <v>27</v>
      </c>
      <c r="B33" s="127">
        <v>30208</v>
      </c>
      <c r="C33" s="128" t="s">
        <v>123</v>
      </c>
      <c r="D33" s="129">
        <v>133773</v>
      </c>
      <c r="E33" s="123"/>
    </row>
    <row r="34" ht="17.1" customHeight="1" spans="1:5">
      <c r="A34" s="126">
        <v>28</v>
      </c>
      <c r="B34" s="127">
        <v>31002</v>
      </c>
      <c r="C34" s="128" t="s">
        <v>124</v>
      </c>
      <c r="D34" s="129"/>
      <c r="E34" s="123"/>
    </row>
    <row r="35" ht="17.1" customHeight="1" spans="1:5">
      <c r="A35" s="126">
        <v>29</v>
      </c>
      <c r="B35" s="127">
        <v>30305</v>
      </c>
      <c r="C35" s="128" t="s">
        <v>125</v>
      </c>
      <c r="D35" s="129">
        <v>31610</v>
      </c>
      <c r="E35" s="123"/>
    </row>
    <row r="36" ht="17.1" customHeight="1" spans="1:5">
      <c r="A36" s="126">
        <v>30</v>
      </c>
      <c r="B36" s="127">
        <v>30309</v>
      </c>
      <c r="C36" s="128" t="s">
        <v>126</v>
      </c>
      <c r="D36" s="129"/>
      <c r="E36" s="123"/>
    </row>
    <row r="37" ht="17.1" customHeight="1" spans="1:5">
      <c r="A37" s="126">
        <v>31</v>
      </c>
      <c r="B37" s="127">
        <v>30302</v>
      </c>
      <c r="C37" s="128" t="s">
        <v>127</v>
      </c>
      <c r="D37" s="129">
        <v>208740</v>
      </c>
      <c r="E37" s="123"/>
    </row>
    <row r="38" ht="17.1" customHeight="1" spans="1:5">
      <c r="A38" s="130" t="s">
        <v>128</v>
      </c>
      <c r="B38" s="130"/>
      <c r="C38" s="130"/>
      <c r="D38" s="130"/>
      <c r="E38" s="130"/>
    </row>
  </sheetData>
  <mergeCells count="6">
    <mergeCell ref="A2:E2"/>
    <mergeCell ref="B4:C4"/>
    <mergeCell ref="A38:E38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Zeros="0" workbookViewId="0">
      <selection activeCell="C10" sqref="C10"/>
    </sheetView>
  </sheetViews>
  <sheetFormatPr defaultColWidth="9" defaultRowHeight="14.25" outlineLevelRow="6"/>
  <cols>
    <col min="1" max="1" width="7.125" style="95" customWidth="1"/>
    <col min="2" max="4" width="13.125" style="96" customWidth="1"/>
    <col min="5" max="5" width="13.25" style="96" customWidth="1"/>
    <col min="6" max="6" width="22.75" style="96" customWidth="1"/>
    <col min="7" max="7" width="24.875" style="96" customWidth="1"/>
    <col min="8" max="8" width="8.625" style="96" customWidth="1"/>
    <col min="9" max="9" width="7.5" style="96" customWidth="1"/>
    <col min="10" max="16384" width="9" style="95"/>
  </cols>
  <sheetData>
    <row r="1" spans="1:7">
      <c r="A1" s="97" t="s">
        <v>129</v>
      </c>
      <c r="C1" s="98"/>
      <c r="D1" s="98"/>
      <c r="E1" s="98"/>
      <c r="F1" s="98"/>
      <c r="G1" s="99"/>
    </row>
    <row r="2" ht="28.5" customHeight="1" spans="2:7">
      <c r="B2" s="100" t="s">
        <v>130</v>
      </c>
      <c r="C2" s="100"/>
      <c r="D2" s="100"/>
      <c r="E2" s="100"/>
      <c r="F2" s="100"/>
      <c r="G2" s="100"/>
    </row>
    <row r="3" ht="17.1" customHeight="1" spans="2:8">
      <c r="B3" s="101"/>
      <c r="C3" s="101"/>
      <c r="D3" s="101"/>
      <c r="E3" s="101"/>
      <c r="F3" s="101"/>
      <c r="H3" s="102" t="s">
        <v>67</v>
      </c>
    </row>
    <row r="4" s="94" customFormat="1" ht="17.1" customHeight="1" spans="1:9">
      <c r="A4" s="103" t="s">
        <v>131</v>
      </c>
      <c r="B4" s="103" t="s">
        <v>8</v>
      </c>
      <c r="C4" s="103" t="s">
        <v>132</v>
      </c>
      <c r="D4" s="103" t="s">
        <v>120</v>
      </c>
      <c r="E4" s="103" t="s">
        <v>133</v>
      </c>
      <c r="F4" s="103"/>
      <c r="G4" s="103"/>
      <c r="H4" s="103" t="s">
        <v>5</v>
      </c>
      <c r="I4" s="110"/>
    </row>
    <row r="5" s="94" customFormat="1" ht="17.1" customHeight="1" spans="1:9">
      <c r="A5" s="103"/>
      <c r="B5" s="103"/>
      <c r="C5" s="103"/>
      <c r="D5" s="103"/>
      <c r="E5" s="103" t="s">
        <v>134</v>
      </c>
      <c r="F5" s="103" t="s">
        <v>135</v>
      </c>
      <c r="G5" s="103" t="s">
        <v>136</v>
      </c>
      <c r="H5" s="103"/>
      <c r="I5" s="110"/>
    </row>
    <row r="6" ht="17.1" customHeight="1" spans="1:8">
      <c r="A6" s="104">
        <v>2022</v>
      </c>
      <c r="B6" s="105">
        <v>394160</v>
      </c>
      <c r="C6" s="105"/>
      <c r="D6" s="106"/>
      <c r="E6" s="105">
        <v>394160</v>
      </c>
      <c r="F6" s="105"/>
      <c r="G6" s="107">
        <v>394160</v>
      </c>
      <c r="H6" s="108"/>
    </row>
    <row r="7" ht="45" customHeight="1" spans="1:7">
      <c r="A7" s="109" t="s">
        <v>137</v>
      </c>
      <c r="B7" s="109"/>
      <c r="C7" s="109"/>
      <c r="D7" s="109"/>
      <c r="E7" s="109"/>
      <c r="F7" s="109"/>
      <c r="G7" s="109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workbookViewId="0">
      <selection activeCell="C7" sqref="C7"/>
    </sheetView>
  </sheetViews>
  <sheetFormatPr defaultColWidth="9" defaultRowHeight="14.25" outlineLevelCol="7"/>
  <cols>
    <col min="1" max="1" width="7.375" style="61" customWidth="1"/>
    <col min="2" max="2" width="11" style="61" customWidth="1"/>
    <col min="3" max="3" width="33.5" style="61" customWidth="1"/>
    <col min="4" max="4" width="15.875" style="61" customWidth="1"/>
    <col min="5" max="5" width="15.875" style="62" customWidth="1"/>
    <col min="6" max="6" width="15.875" style="63" customWidth="1"/>
    <col min="7" max="7" width="9.5" style="61" customWidth="1"/>
    <col min="8" max="8" width="9" style="61"/>
    <col min="9" max="9" width="7.5" style="64" customWidth="1"/>
    <col min="10" max="16384" width="9" style="64"/>
  </cols>
  <sheetData>
    <row r="1" spans="1:7">
      <c r="A1" s="61" t="s">
        <v>138</v>
      </c>
      <c r="G1" s="65"/>
    </row>
    <row r="2" ht="22.5" spans="1:7">
      <c r="A2" s="66" t="s">
        <v>139</v>
      </c>
      <c r="B2" s="66"/>
      <c r="C2" s="66"/>
      <c r="D2" s="66"/>
      <c r="E2" s="66"/>
      <c r="F2" s="66"/>
      <c r="G2" s="66"/>
    </row>
    <row r="3" ht="17.1" customHeight="1" spans="2:7">
      <c r="B3" s="67"/>
      <c r="C3" s="68"/>
      <c r="D3" s="68"/>
      <c r="E3" s="69"/>
      <c r="F3" s="69"/>
      <c r="G3" s="70" t="s">
        <v>67</v>
      </c>
    </row>
    <row r="4" s="59" customFormat="1" ht="17.1" customHeight="1" spans="1:7">
      <c r="A4" s="71" t="s">
        <v>68</v>
      </c>
      <c r="B4" s="72" t="s">
        <v>69</v>
      </c>
      <c r="C4" s="72"/>
      <c r="D4" s="73" t="s">
        <v>70</v>
      </c>
      <c r="E4" s="73" t="s">
        <v>71</v>
      </c>
      <c r="F4" s="73" t="s">
        <v>72</v>
      </c>
      <c r="G4" s="71" t="s">
        <v>5</v>
      </c>
    </row>
    <row r="5" s="59" customFormat="1" ht="17.1" customHeight="1" spans="1:7">
      <c r="A5" s="71"/>
      <c r="B5" s="72" t="s">
        <v>73</v>
      </c>
      <c r="C5" s="74" t="s">
        <v>74</v>
      </c>
      <c r="D5" s="73"/>
      <c r="E5" s="73"/>
      <c r="F5" s="73"/>
      <c r="G5" s="71"/>
    </row>
    <row r="6" s="60" customFormat="1" ht="17.1" customHeight="1" spans="1:8">
      <c r="A6" s="75"/>
      <c r="B6" s="76" t="s">
        <v>8</v>
      </c>
      <c r="C6" s="77"/>
      <c r="D6" s="78">
        <f>SUM(D7:D11)</f>
        <v>0</v>
      </c>
      <c r="E6" s="78">
        <f>SUM(E7:E11)</f>
        <v>0</v>
      </c>
      <c r="F6" s="78">
        <f>SUM(F7:F11)</f>
        <v>0</v>
      </c>
      <c r="G6" s="79"/>
      <c r="H6" s="80"/>
    </row>
    <row r="7" s="60" customFormat="1" ht="17.1" customHeight="1" spans="1:8">
      <c r="A7" s="81">
        <v>1</v>
      </c>
      <c r="B7" s="82"/>
      <c r="C7" s="82"/>
      <c r="D7" s="78"/>
      <c r="E7" s="78"/>
      <c r="F7" s="83"/>
      <c r="G7" s="79"/>
      <c r="H7" s="80"/>
    </row>
    <row r="8" s="60" customFormat="1" ht="17.1" customHeight="1" spans="1:8">
      <c r="A8" s="84">
        <v>2</v>
      </c>
      <c r="B8" s="85"/>
      <c r="C8" s="86"/>
      <c r="D8" s="78">
        <f>E8+F8</f>
        <v>0</v>
      </c>
      <c r="E8" s="87"/>
      <c r="F8" s="83"/>
      <c r="G8" s="88"/>
      <c r="H8" s="80"/>
    </row>
    <row r="9" s="60" customFormat="1" ht="17.1" customHeight="1" spans="1:8">
      <c r="A9" s="81">
        <v>3</v>
      </c>
      <c r="B9" s="85"/>
      <c r="C9" s="86"/>
      <c r="D9" s="78">
        <f>E9+F9</f>
        <v>0</v>
      </c>
      <c r="E9" s="87"/>
      <c r="F9" s="83"/>
      <c r="G9" s="88"/>
      <c r="H9" s="80"/>
    </row>
    <row r="10" s="60" customFormat="1" ht="17.1" customHeight="1" spans="1:8">
      <c r="A10" s="84">
        <v>4</v>
      </c>
      <c r="B10" s="89"/>
      <c r="C10" s="90"/>
      <c r="D10" s="78">
        <f>E10+F10</f>
        <v>0</v>
      </c>
      <c r="E10" s="91"/>
      <c r="F10" s="92"/>
      <c r="G10" s="90"/>
      <c r="H10" s="80"/>
    </row>
    <row r="11" s="60" customFormat="1" ht="17.1" customHeight="1" spans="1:8">
      <c r="A11" s="81">
        <v>5</v>
      </c>
      <c r="B11" s="89"/>
      <c r="C11" s="90"/>
      <c r="D11" s="78">
        <f>E11+F11</f>
        <v>0</v>
      </c>
      <c r="E11" s="91"/>
      <c r="F11" s="92"/>
      <c r="G11" s="90"/>
      <c r="H11" s="80"/>
    </row>
    <row r="12" ht="17.1" customHeight="1" spans="1:7">
      <c r="A12" s="93" t="s">
        <v>140</v>
      </c>
      <c r="B12" s="93"/>
      <c r="C12" s="93"/>
      <c r="D12" s="93"/>
      <c r="E12" s="93"/>
      <c r="F12" s="93"/>
      <c r="G12" s="93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Zeros="0" workbookViewId="0">
      <selection activeCell="T13" sqref="T13"/>
    </sheetView>
  </sheetViews>
  <sheetFormatPr defaultColWidth="8" defaultRowHeight="13.5" outlineLevelCol="5"/>
  <cols>
    <col min="1" max="1" width="6.25" style="45" customWidth="1"/>
    <col min="2" max="2" width="10.75" style="45" customWidth="1"/>
    <col min="3" max="3" width="12.875" style="45" customWidth="1"/>
    <col min="4" max="4" width="14.25" style="45" customWidth="1"/>
    <col min="5" max="5" width="17.875" style="45" customWidth="1"/>
    <col min="6" max="6" width="12.125" style="45" customWidth="1"/>
    <col min="7" max="16384" width="8" style="45"/>
  </cols>
  <sheetData>
    <row r="1" spans="1:6">
      <c r="A1" s="45" t="s">
        <v>141</v>
      </c>
      <c r="F1" s="46"/>
    </row>
    <row r="2" ht="22.5" spans="1:6">
      <c r="A2" s="28" t="s">
        <v>142</v>
      </c>
      <c r="B2" s="28"/>
      <c r="C2" s="28"/>
      <c r="D2" s="28"/>
      <c r="E2" s="28"/>
      <c r="F2" s="28"/>
    </row>
    <row r="3" spans="2:6">
      <c r="B3" s="47"/>
      <c r="C3" s="48"/>
      <c r="D3" s="48"/>
      <c r="E3" s="49" t="s">
        <v>143</v>
      </c>
      <c r="F3" s="49"/>
    </row>
    <row r="4" ht="17.25" customHeight="1" spans="1:6">
      <c r="A4" s="34" t="s">
        <v>68</v>
      </c>
      <c r="B4" s="50" t="s">
        <v>144</v>
      </c>
      <c r="C4" s="51"/>
      <c r="D4" s="36" t="s">
        <v>145</v>
      </c>
      <c r="E4" s="52"/>
      <c r="F4" s="53"/>
    </row>
    <row r="5" ht="17.25" customHeight="1" spans="1:6">
      <c r="A5" s="34"/>
      <c r="B5" s="50"/>
      <c r="C5" s="39" t="s">
        <v>8</v>
      </c>
      <c r="D5" s="39" t="s">
        <v>14</v>
      </c>
      <c r="E5" s="39" t="s">
        <v>15</v>
      </c>
      <c r="F5" s="39" t="s">
        <v>11</v>
      </c>
    </row>
    <row r="6" ht="17.25" customHeight="1" spans="1:6">
      <c r="A6" s="54"/>
      <c r="B6" s="55" t="s">
        <v>8</v>
      </c>
      <c r="C6" s="56"/>
      <c r="D6" s="56"/>
      <c r="E6" s="56">
        <f>E7+E8+E9</f>
        <v>0</v>
      </c>
      <c r="F6" s="56">
        <f>F7+F8+F9</f>
        <v>0</v>
      </c>
    </row>
    <row r="7" ht="17.25" customHeight="1" spans="1:6">
      <c r="A7" s="54">
        <v>1</v>
      </c>
      <c r="B7" s="57" t="s">
        <v>146</v>
      </c>
      <c r="C7" s="56"/>
      <c r="D7" s="56"/>
      <c r="E7" s="56"/>
      <c r="F7" s="56"/>
    </row>
    <row r="8" ht="17.25" customHeight="1" spans="1:6">
      <c r="A8" s="54">
        <v>2</v>
      </c>
      <c r="B8" s="58" t="s">
        <v>147</v>
      </c>
      <c r="C8" s="56"/>
      <c r="D8" s="56"/>
      <c r="E8" s="56"/>
      <c r="F8" s="56"/>
    </row>
    <row r="9" ht="17.25" customHeight="1" spans="1:6">
      <c r="A9" s="54">
        <v>3</v>
      </c>
      <c r="B9" s="58" t="s">
        <v>148</v>
      </c>
      <c r="C9" s="56">
        <v>133773</v>
      </c>
      <c r="D9" s="56">
        <v>133773</v>
      </c>
      <c r="E9" s="56"/>
      <c r="F9" s="56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TT</cp:lastModifiedBy>
  <dcterms:created xsi:type="dcterms:W3CDTF">2006-09-16T00:00:00Z</dcterms:created>
  <cp:lastPrinted>2019-01-31T08:32:00Z</cp:lastPrinted>
  <dcterms:modified xsi:type="dcterms:W3CDTF">2022-03-16T06:02:29Z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